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/>
  </bookViews>
  <sheets>
    <sheet name="Tax Multiplier" sheetId="3" r:id="rId1"/>
    <sheet name="Tax Rates" sheetId="7" r:id="rId2"/>
    <sheet name="Tax Calc 2014" sheetId="8" r:id="rId3"/>
    <sheet name="30" sheetId="9" r:id="rId4"/>
    <sheet name="Sheet1" sheetId="5" r:id="rId5"/>
  </sheets>
  <externalReferences>
    <externalReference r:id="rId6"/>
    <externalReference r:id="rId7"/>
    <externalReference r:id="rId8"/>
  </externalReferences>
  <definedNames>
    <definedName name="array">[1]Sheet1!$A$4:$G$521</definedName>
    <definedName name="CCACCT">'[2]GL TRANS LINK REV AND EXP'!$A$1:$A$4633</definedName>
    <definedName name="CCACCTP">'[2]GL TRANS LINK PROV'!$A$2:$A$342</definedName>
    <definedName name="COA">'[2]CHART OF ACCOUNTS'!$A$2:$A$516</definedName>
    <definedName name="LINE_AMT">'[2]GL TRANS LINK REV AND EXP'!$I$1:$I$4851</definedName>
    <definedName name="LINEAMTP">'[2]GL TRANS LINK PROV'!$I$2:$I$321</definedName>
    <definedName name="Macro1" localSheetId="2">[3]!Macro1</definedName>
    <definedName name="Macro1">[3]!Macro1</definedName>
    <definedName name="Macro10" localSheetId="2">[3]!Macro10</definedName>
    <definedName name="Macro10">[3]!Macro10</definedName>
    <definedName name="Macro11" localSheetId="2">[3]!Macro11</definedName>
    <definedName name="Macro11">[3]!Macro11</definedName>
    <definedName name="Macro12" localSheetId="2">[3]!Macro12</definedName>
    <definedName name="Macro12">[3]!Macro12</definedName>
    <definedName name="Macro13" localSheetId="2">[3]!Macro13</definedName>
    <definedName name="Macro13">[3]!Macro13</definedName>
    <definedName name="Macro14" localSheetId="2">[3]!Macro14</definedName>
    <definedName name="Macro14">[3]!Macro14</definedName>
    <definedName name="Macro15" localSheetId="2">[3]!Macro15</definedName>
    <definedName name="Macro15">[3]!Macro15</definedName>
    <definedName name="Macro16" localSheetId="2">[3]!Macro16</definedName>
    <definedName name="Macro16">[3]!Macro16</definedName>
    <definedName name="Macro17" localSheetId="2">[3]!Macro17</definedName>
    <definedName name="Macro17">[3]!Macro17</definedName>
    <definedName name="Macro18" localSheetId="2">[3]!Macro18</definedName>
    <definedName name="Macro18">[3]!Macro18</definedName>
    <definedName name="Macro19" localSheetId="2">[3]!Macro19</definedName>
    <definedName name="Macro19">[3]!Macro19</definedName>
    <definedName name="Macro2" localSheetId="2">[3]!Macro2</definedName>
    <definedName name="Macro2">[3]!Macro2</definedName>
    <definedName name="Macro20" localSheetId="2">[3]!Macro20</definedName>
    <definedName name="Macro20">[3]!Macro20</definedName>
    <definedName name="Macro26">[3]!Macro12</definedName>
    <definedName name="Macro27">[3]!Macro13</definedName>
    <definedName name="Macro28">[3]!Macro14</definedName>
    <definedName name="Macro29">[3]!Macro15</definedName>
    <definedName name="Macro3" localSheetId="2">[3]!Macro3</definedName>
    <definedName name="Macro3">[3]!Macro3</definedName>
    <definedName name="Macro30">[3]!Macro16</definedName>
    <definedName name="Macro31">[3]!Macro17</definedName>
    <definedName name="Macro32">[3]!Macro18</definedName>
    <definedName name="Macro4" localSheetId="2">[3]!Macro4</definedName>
    <definedName name="Macro4">[3]!Macro4</definedName>
    <definedName name="Macro5" localSheetId="2">[3]!Macro5</definedName>
    <definedName name="Macro5">[3]!Macro5</definedName>
    <definedName name="Macro6" localSheetId="2">[3]!Macro6</definedName>
    <definedName name="Macro6">[3]!Macro6</definedName>
    <definedName name="Macro7" localSheetId="2">[3]!Macro7</definedName>
    <definedName name="Macro7">[3]!Macro7</definedName>
    <definedName name="Macro8" localSheetId="2">[3]!Macro8</definedName>
    <definedName name="Macro8">[3]!Macro8</definedName>
    <definedName name="Macro9" localSheetId="2">[3]!Macro9</definedName>
    <definedName name="Macro9">[3]!Macro9</definedName>
    <definedName name="NAME">'[2]CHART OF ACCOUNTS'!$B$2:$B$517</definedName>
    <definedName name="NvsASD">"V2000-12-31"</definedName>
    <definedName name="NvsAutoDrillOk">"VY"</definedName>
    <definedName name="NvsElapsedTime">0.000992245368252043</definedName>
    <definedName name="NvsEndTime">36707.5036253472</definedName>
    <definedName name="NvsInstSpec">"%,FDEPTID,V121"</definedName>
    <definedName name="NvsLayoutType">"M3"</definedName>
    <definedName name="NvsPanelEffdt">"V1999-01-01"</definedName>
    <definedName name="NvsPanelSetid">"VCITY"</definedName>
    <definedName name="NvsReqBU">"VCITY"</definedName>
    <definedName name="NvsReqBUOnly">"VY"</definedName>
    <definedName name="NvsTransLed">"VN"</definedName>
    <definedName name="NvsTreeASD">"V2000-12-31"</definedName>
    <definedName name="NvsValTbl.ACCOUNT">"GL_ACCOUNT_TBL"</definedName>
    <definedName name="NvsValTbl.APPROPRIATION_NBR">"APPROP_KEY_TBL"</definedName>
    <definedName name="NvsValTbl.FUND_CODE">"FUND_TBL"</definedName>
    <definedName name="_xlnm.Print_Area" localSheetId="2">'Tax Calc 2014'!$A$1:$AF$34</definedName>
    <definedName name="_xlnm.Print_Area" localSheetId="0">'Tax Multiplier'!$A$1:$F$23</definedName>
  </definedNames>
  <calcPr calcId="145621"/>
</workbook>
</file>

<file path=xl/calcChain.xml><?xml version="1.0" encoding="utf-8"?>
<calcChain xmlns="http://schemas.openxmlformats.org/spreadsheetml/2006/main">
  <c r="D17" i="3" l="1"/>
  <c r="E17" i="3" s="1"/>
  <c r="D18" i="3"/>
  <c r="D19" i="3"/>
  <c r="E19" i="3" s="1"/>
  <c r="D20" i="3"/>
  <c r="E20" i="3" s="1"/>
  <c r="D21" i="3"/>
  <c r="D16" i="3"/>
  <c r="E16" i="3" s="1"/>
  <c r="E18" i="3"/>
  <c r="E21" i="3"/>
  <c r="C17" i="3"/>
  <c r="C18" i="3"/>
  <c r="C19" i="3"/>
  <c r="C20" i="3"/>
  <c r="C21" i="3"/>
  <c r="C16" i="3"/>
  <c r="B17" i="3"/>
  <c r="B18" i="3"/>
  <c r="B19" i="3"/>
  <c r="B20" i="3"/>
  <c r="B21" i="3"/>
  <c r="B16" i="3"/>
  <c r="E15" i="3"/>
  <c r="D15" i="3"/>
  <c r="C15" i="3"/>
  <c r="B15" i="3"/>
  <c r="A17" i="3"/>
  <c r="A18" i="3"/>
  <c r="A19" i="3"/>
  <c r="A20" i="3"/>
  <c r="A21" i="3"/>
  <c r="A16" i="3"/>
  <c r="M50" i="8"/>
  <c r="F19" i="7"/>
  <c r="E53" i="8" l="1"/>
  <c r="A50" i="8"/>
  <c r="H49" i="8"/>
  <c r="F49" i="8"/>
  <c r="F50" i="8" s="1"/>
  <c r="D49" i="8"/>
  <c r="D50" i="8" s="1"/>
  <c r="I48" i="8"/>
  <c r="G48" i="8"/>
  <c r="I47" i="8"/>
  <c r="G47" i="8"/>
  <c r="I46" i="8"/>
  <c r="G46" i="8"/>
  <c r="I45" i="8"/>
  <c r="G45" i="8"/>
  <c r="I44" i="8"/>
  <c r="G44" i="8"/>
  <c r="F44" i="8"/>
  <c r="E44" i="8"/>
  <c r="D44" i="8"/>
  <c r="E43" i="8"/>
  <c r="I43" i="8" s="1"/>
  <c r="I49" i="8" s="1"/>
  <c r="E18" i="8"/>
  <c r="F6" i="9"/>
  <c r="C7" i="9"/>
  <c r="D7" i="9" s="1"/>
  <c r="F7" i="9"/>
  <c r="F8" i="9" s="1"/>
  <c r="F9" i="9" s="1"/>
  <c r="F10" i="9" s="1"/>
  <c r="F11" i="9" s="1"/>
  <c r="F12" i="9" s="1"/>
  <c r="F13" i="9" s="1"/>
  <c r="F14" i="9" s="1"/>
  <c r="F15" i="9" s="1"/>
  <c r="B8" i="9"/>
  <c r="C8" i="9"/>
  <c r="C9" i="9" s="1"/>
  <c r="B10" i="9"/>
  <c r="E10" i="9"/>
  <c r="B12" i="9"/>
  <c r="E12" i="9"/>
  <c r="E14" i="9" s="1"/>
  <c r="B14" i="9"/>
  <c r="B16" i="9"/>
  <c r="B18" i="9"/>
  <c r="B20" i="9"/>
  <c r="B22" i="9"/>
  <c r="B24" i="9"/>
  <c r="B26" i="9"/>
  <c r="B28" i="9"/>
  <c r="B30" i="9"/>
  <c r="B32" i="9"/>
  <c r="B34" i="9"/>
  <c r="B36" i="9"/>
  <c r="B38" i="9" s="1"/>
  <c r="E8" i="8"/>
  <c r="I8" i="8" s="1"/>
  <c r="H14" i="8"/>
  <c r="D9" i="8"/>
  <c r="D14" i="8" s="1"/>
  <c r="I10" i="8"/>
  <c r="I11" i="8"/>
  <c r="I12" i="8"/>
  <c r="I13" i="8"/>
  <c r="A15" i="8"/>
  <c r="F9" i="8"/>
  <c r="F14" i="8" s="1"/>
  <c r="E29" i="8"/>
  <c r="D8" i="9" l="1"/>
  <c r="G43" i="8"/>
  <c r="G49" i="8" s="1"/>
  <c r="E49" i="8"/>
  <c r="F51" i="8"/>
  <c r="D15" i="8"/>
  <c r="B40" i="9"/>
  <c r="B42" i="9" s="1"/>
  <c r="B44" i="9" s="1"/>
  <c r="B46" i="9" s="1"/>
  <c r="B48" i="9" s="1"/>
  <c r="B50" i="9" s="1"/>
  <c r="B52" i="9" s="1"/>
  <c r="B54" i="9" s="1"/>
  <c r="B56" i="9" s="1"/>
  <c r="B58" i="9" s="1"/>
  <c r="B60" i="9" s="1"/>
  <c r="B62" i="9" s="1"/>
  <c r="B64" i="9" s="1"/>
  <c r="B66" i="9" s="1"/>
  <c r="E18" i="9"/>
  <c r="E16" i="9"/>
  <c r="F16" i="9" s="1"/>
  <c r="F17" i="9" s="1"/>
  <c r="F18" i="9" s="1"/>
  <c r="F19" i="9" s="1"/>
  <c r="B68" i="9"/>
  <c r="C10" i="9"/>
  <c r="D9" i="9"/>
  <c r="E30" i="8" s="1"/>
  <c r="F15" i="8"/>
  <c r="F16" i="8"/>
  <c r="E9" i="8"/>
  <c r="I9" i="8" s="1"/>
  <c r="D30" i="8" l="1"/>
  <c r="K43" i="8"/>
  <c r="E50" i="8"/>
  <c r="E51" i="8"/>
  <c r="G50" i="8"/>
  <c r="E32" i="8"/>
  <c r="D32" i="8" s="1"/>
  <c r="C11" i="9"/>
  <c r="D10" i="9"/>
  <c r="E20" i="9"/>
  <c r="I14" i="8"/>
  <c r="K8" i="8" s="1"/>
  <c r="E14" i="8"/>
  <c r="G8" i="8" s="1"/>
  <c r="K47" i="8" l="1"/>
  <c r="C26" i="7" s="1"/>
  <c r="D26" i="7" s="1"/>
  <c r="L43" i="8"/>
  <c r="C22" i="7"/>
  <c r="D22" i="7" s="1"/>
  <c r="K48" i="8"/>
  <c r="C27" i="7" s="1"/>
  <c r="D27" i="7" s="1"/>
  <c r="K45" i="8"/>
  <c r="C24" i="7" s="1"/>
  <c r="D24" i="7" s="1"/>
  <c r="K44" i="8"/>
  <c r="C23" i="7" s="1"/>
  <c r="D23" i="7" s="1"/>
  <c r="K46" i="8"/>
  <c r="C25" i="7" s="1"/>
  <c r="D25" i="7" s="1"/>
  <c r="D8" i="7"/>
  <c r="E8" i="7" s="1"/>
  <c r="F8" i="7" s="1"/>
  <c r="L45" i="8"/>
  <c r="L47" i="8"/>
  <c r="E22" i="9"/>
  <c r="E24" i="9"/>
  <c r="C12" i="9"/>
  <c r="D11" i="9"/>
  <c r="F20" i="9"/>
  <c r="F21" i="9" s="1"/>
  <c r="F22" i="9" s="1"/>
  <c r="F23" i="9" s="1"/>
  <c r="F24" i="9" s="1"/>
  <c r="F25" i="9" s="1"/>
  <c r="K10" i="8"/>
  <c r="K11" i="8"/>
  <c r="K12" i="8"/>
  <c r="K13" i="8"/>
  <c r="K9" i="8"/>
  <c r="D9" i="7" s="1"/>
  <c r="E9" i="7" s="1"/>
  <c r="F9" i="7" s="1"/>
  <c r="L8" i="8"/>
  <c r="G10" i="8"/>
  <c r="E16" i="8"/>
  <c r="G11" i="8"/>
  <c r="G12" i="8"/>
  <c r="G13" i="8"/>
  <c r="E15" i="8"/>
  <c r="G15" i="8"/>
  <c r="G9" i="8"/>
  <c r="L46" i="8" l="1"/>
  <c r="L48" i="8"/>
  <c r="K49" i="8"/>
  <c r="L44" i="8"/>
  <c r="L49" i="8" s="1"/>
  <c r="N50" i="8" s="1"/>
  <c r="L12" i="8"/>
  <c r="D12" i="7"/>
  <c r="E12" i="7" s="1"/>
  <c r="F12" i="7" s="1"/>
  <c r="L11" i="8"/>
  <c r="D11" i="7"/>
  <c r="E11" i="7" s="1"/>
  <c r="F11" i="7" s="1"/>
  <c r="L10" i="8"/>
  <c r="D10" i="7"/>
  <c r="E10" i="7" s="1"/>
  <c r="F10" i="7" s="1"/>
  <c r="L13" i="8"/>
  <c r="D13" i="7"/>
  <c r="E13" i="7" s="1"/>
  <c r="F13" i="7" s="1"/>
  <c r="C13" i="9"/>
  <c r="D12" i="9"/>
  <c r="E26" i="9"/>
  <c r="F26" i="9"/>
  <c r="F27" i="9" s="1"/>
  <c r="L9" i="8"/>
  <c r="G14" i="8"/>
  <c r="K14" i="8"/>
  <c r="E28" i="9" l="1"/>
  <c r="F28" i="9"/>
  <c r="F29" i="9" s="1"/>
  <c r="C14" i="9"/>
  <c r="D13" i="9"/>
  <c r="L14" i="8"/>
  <c r="E30" i="9" l="1"/>
  <c r="C15" i="9"/>
  <c r="D14" i="9"/>
  <c r="F30" i="9" l="1"/>
  <c r="F31" i="9" s="1"/>
  <c r="E32" i="9"/>
  <c r="E34" i="9" s="1"/>
  <c r="E36" i="9" s="1"/>
  <c r="E38" i="9" s="1"/>
  <c r="E40" i="9" s="1"/>
  <c r="E42" i="9" s="1"/>
  <c r="E44" i="9" s="1"/>
  <c r="E46" i="9" s="1"/>
  <c r="E48" i="9" s="1"/>
  <c r="E50" i="9" s="1"/>
  <c r="E52" i="9" s="1"/>
  <c r="E54" i="9" s="1"/>
  <c r="E56" i="9" s="1"/>
  <c r="E58" i="9" s="1"/>
  <c r="E60" i="9" s="1"/>
  <c r="E62" i="9" s="1"/>
  <c r="E64" i="9" s="1"/>
  <c r="E66" i="9" s="1"/>
  <c r="E68" i="9" s="1"/>
  <c r="C16" i="9"/>
  <c r="D15" i="9"/>
  <c r="C17" i="9" l="1"/>
  <c r="D16" i="9"/>
  <c r="F32" i="9"/>
  <c r="F33" i="9" s="1"/>
  <c r="F34" i="9" s="1"/>
  <c r="F35" i="9" s="1"/>
  <c r="F36" i="9" s="1"/>
  <c r="F37" i="9" s="1"/>
  <c r="F38" i="9" s="1"/>
  <c r="F39" i="9" s="1"/>
  <c r="F40" i="9" s="1"/>
  <c r="F41" i="9" s="1"/>
  <c r="F42" i="9" s="1"/>
  <c r="F43" i="9" s="1"/>
  <c r="F44" i="9" s="1"/>
  <c r="F45" i="9" s="1"/>
  <c r="F46" i="9" s="1"/>
  <c r="F47" i="9" s="1"/>
  <c r="F48" i="9" s="1"/>
  <c r="F49" i="9" s="1"/>
  <c r="F50" i="9" s="1"/>
  <c r="F51" i="9" s="1"/>
  <c r="F52" i="9" s="1"/>
  <c r="F53" i="9" s="1"/>
  <c r="F54" i="9" s="1"/>
  <c r="F55" i="9" s="1"/>
  <c r="F56" i="9" s="1"/>
  <c r="F57" i="9" s="1"/>
  <c r="F58" i="9" s="1"/>
  <c r="F59" i="9" s="1"/>
  <c r="F60" i="9" s="1"/>
  <c r="F61" i="9" s="1"/>
  <c r="F62" i="9" s="1"/>
  <c r="F63" i="9" s="1"/>
  <c r="F64" i="9" s="1"/>
  <c r="F65" i="9" s="1"/>
  <c r="F66" i="9" s="1"/>
  <c r="C18" i="9" l="1"/>
  <c r="D17" i="9"/>
  <c r="C19" i="9" l="1"/>
  <c r="D18" i="9"/>
  <c r="C20" i="9" l="1"/>
  <c r="D19" i="9"/>
  <c r="C21" i="9" l="1"/>
  <c r="D20" i="9"/>
  <c r="C22" i="9" l="1"/>
  <c r="D21" i="9"/>
  <c r="C23" i="9" l="1"/>
  <c r="D22" i="9"/>
  <c r="C24" i="9" l="1"/>
  <c r="D23" i="9"/>
  <c r="C25" i="9" l="1"/>
  <c r="D24" i="9"/>
  <c r="C26" i="9" l="1"/>
  <c r="D25" i="9"/>
  <c r="C27" i="9" l="1"/>
  <c r="D26" i="9"/>
  <c r="C28" i="9" l="1"/>
  <c r="D27" i="9"/>
  <c r="C29" i="9" l="1"/>
  <c r="D28" i="9"/>
  <c r="C30" i="9" l="1"/>
  <c r="D29" i="9"/>
  <c r="C31" i="9" l="1"/>
  <c r="D30" i="9"/>
  <c r="C32" i="9" l="1"/>
  <c r="D31" i="9"/>
  <c r="C33" i="9" l="1"/>
  <c r="D32" i="9"/>
  <c r="C34" i="9" l="1"/>
  <c r="D33" i="9"/>
  <c r="C35" i="9" l="1"/>
  <c r="D34" i="9"/>
  <c r="C36" i="9" l="1"/>
  <c r="D35" i="9"/>
  <c r="C37" i="9" l="1"/>
  <c r="D36" i="9"/>
  <c r="C38" i="9" l="1"/>
  <c r="D37" i="9"/>
  <c r="C39" i="9" l="1"/>
  <c r="D38" i="9"/>
  <c r="C40" i="9" l="1"/>
  <c r="D39" i="9"/>
  <c r="C41" i="9" l="1"/>
  <c r="D40" i="9"/>
  <c r="C42" i="9" l="1"/>
  <c r="D41" i="9"/>
  <c r="C43" i="9" l="1"/>
  <c r="D42" i="9"/>
  <c r="C44" i="9" l="1"/>
  <c r="D43" i="9"/>
  <c r="C45" i="9" l="1"/>
  <c r="D44" i="9"/>
  <c r="C46" i="9" l="1"/>
  <c r="D45" i="9"/>
  <c r="C47" i="9" l="1"/>
  <c r="D46" i="9"/>
  <c r="C48" i="9" l="1"/>
  <c r="D47" i="9"/>
  <c r="C49" i="9" l="1"/>
  <c r="D48" i="9"/>
  <c r="C50" i="9" l="1"/>
  <c r="D49" i="9"/>
  <c r="C51" i="9" l="1"/>
  <c r="D50" i="9"/>
  <c r="C52" i="9" l="1"/>
  <c r="D51" i="9"/>
  <c r="C53" i="9" l="1"/>
  <c r="D52" i="9"/>
  <c r="C54" i="9" l="1"/>
  <c r="D53" i="9"/>
  <c r="C55" i="9" l="1"/>
  <c r="D54" i="9"/>
  <c r="C56" i="9" l="1"/>
  <c r="D55" i="9"/>
  <c r="C57" i="9" l="1"/>
  <c r="D56" i="9"/>
  <c r="C58" i="9" l="1"/>
  <c r="D57" i="9"/>
  <c r="C59" i="9" l="1"/>
  <c r="D58" i="9"/>
  <c r="C60" i="9" l="1"/>
  <c r="D59" i="9"/>
  <c r="C61" i="9" l="1"/>
  <c r="D60" i="9"/>
  <c r="C62" i="9" l="1"/>
  <c r="D61" i="9"/>
  <c r="C63" i="9" l="1"/>
  <c r="D62" i="9"/>
  <c r="C64" i="9" l="1"/>
  <c r="D63" i="9"/>
  <c r="C65" i="9" l="1"/>
  <c r="D64" i="9"/>
  <c r="C66" i="9" l="1"/>
  <c r="D65" i="9"/>
  <c r="D66" i="9" l="1"/>
  <c r="D68" i="9" s="1"/>
  <c r="C68" i="9"/>
</calcChain>
</file>

<file path=xl/sharedStrings.xml><?xml version="1.0" encoding="utf-8"?>
<sst xmlns="http://schemas.openxmlformats.org/spreadsheetml/2006/main" count="180" uniqueCount="134">
  <si>
    <t>Village of Pemberton</t>
  </si>
  <si>
    <t>Residential</t>
  </si>
  <si>
    <t>Light Industry</t>
  </si>
  <si>
    <t>Business/Other</t>
  </si>
  <si>
    <t>Rec/Non-Profit</t>
  </si>
  <si>
    <t>Farm</t>
  </si>
  <si>
    <t>Utility</t>
  </si>
  <si>
    <t>Class</t>
  </si>
  <si>
    <t>To calculate potential tax increase, divide your Assessment by $1,000 and multiply by the applicable tax rate above.</t>
  </si>
  <si>
    <t>PLEASE NOTE:</t>
  </si>
  <si>
    <t>2.   Enter in your Assessed Value Below</t>
  </si>
  <si>
    <t xml:space="preserve">HOW TO USE THE TAX ESTIMATOR TO ESTIMATE YOUR ANNUAL TAX INCREASE </t>
  </si>
  <si>
    <r>
      <t xml:space="preserve">* The Tax Estimator is for estimating the tax implications for </t>
    </r>
    <r>
      <rPr>
        <b/>
        <u/>
        <sz val="11"/>
        <rFont val="Trebuchet MS"/>
        <family val="2"/>
      </rPr>
      <t>Village of Pemberton</t>
    </r>
    <r>
      <rPr>
        <b/>
        <sz val="11"/>
        <rFont val="Trebuchet MS"/>
        <family val="2"/>
      </rPr>
      <t xml:space="preserve"> property owners only.</t>
    </r>
  </si>
  <si>
    <r>
      <t xml:space="preserve">1.   Refer to your </t>
    </r>
    <r>
      <rPr>
        <b/>
        <sz val="11"/>
        <color theme="1"/>
        <rFont val="Trebuchet MS"/>
        <family val="2"/>
      </rPr>
      <t>2014 BC Assessment Statement</t>
    </r>
    <r>
      <rPr>
        <sz val="11"/>
        <color theme="1"/>
        <rFont val="Trebuchet MS"/>
        <family val="2"/>
      </rPr>
      <t xml:space="preserve"> (or visit http://www.bcassessment.ca) for your Assessed Property Value and Class</t>
    </r>
  </si>
  <si>
    <t xml:space="preserve"> </t>
  </si>
  <si>
    <t>Year one</t>
  </si>
  <si>
    <t>TOTAL</t>
  </si>
  <si>
    <t>Year two</t>
  </si>
  <si>
    <t xml:space="preserve">   AMOUNT</t>
  </si>
  <si>
    <t xml:space="preserve">     RATE</t>
  </si>
  <si>
    <t># OF ROLLS</t>
  </si>
  <si>
    <t>6)  RECREATION SPECIAL ASSESSMENT LEVY</t>
  </si>
  <si>
    <t>*Utility</t>
  </si>
  <si>
    <t>*2</t>
  </si>
  <si>
    <t>Average</t>
  </si>
  <si>
    <t>Taxes 2014</t>
  </si>
  <si>
    <t>Rate 2014</t>
  </si>
  <si>
    <t>MULTIPLE</t>
  </si>
  <si>
    <t>Assessment</t>
  </si>
  <si>
    <t>Assess.</t>
  </si>
  <si>
    <t>ASSESSMENT</t>
  </si>
  <si>
    <t>CLASS</t>
  </si>
  <si>
    <t>CODE</t>
  </si>
  <si>
    <t>Recreation</t>
  </si>
  <si>
    <t xml:space="preserve">Recreation </t>
  </si>
  <si>
    <t>RD</t>
  </si>
  <si>
    <t>Adjusted</t>
  </si>
  <si>
    <t>VOP</t>
  </si>
  <si>
    <t xml:space="preserve">% of </t>
  </si>
  <si>
    <t>Occurrence</t>
  </si>
  <si>
    <t>Completed</t>
  </si>
  <si>
    <t xml:space="preserve">Revised </t>
  </si>
  <si>
    <t>1)a  VILLAGE AND REGIONAL DISTRICT ASSESSMENT (Converted Values - BCAA = RG734 General)</t>
  </si>
  <si>
    <t xml:space="preserve">        TAX RATES - 2014</t>
  </si>
  <si>
    <t>VILLAGE OF PEMBERTON</t>
  </si>
  <si>
    <t>NOTE: This schedule of payments is calculated on an estimate of rates based on today's rate.</t>
  </si>
  <si>
    <t>TOTALS:</t>
  </si>
  <si>
    <t>Yr 30 Annual</t>
  </si>
  <si>
    <t>Yr 30 Semi Annual</t>
  </si>
  <si>
    <t>Yr 29 Annual</t>
  </si>
  <si>
    <t>Yr 29 Semi Annual</t>
  </si>
  <si>
    <t>Yr 28 Annual</t>
  </si>
  <si>
    <t>Yr 28 Semi Annual</t>
  </si>
  <si>
    <t>Yr 27 Annual</t>
  </si>
  <si>
    <t>Yr 27 Semi Annual</t>
  </si>
  <si>
    <t>Yr 26 Annual</t>
  </si>
  <si>
    <t>Yr 26 Semi Annual</t>
  </si>
  <si>
    <t>Yr 25 Annual</t>
  </si>
  <si>
    <t>Yr 25 Semi Annual</t>
  </si>
  <si>
    <t>Yr 24 Annual</t>
  </si>
  <si>
    <t>Yr 24 Semi Annual</t>
  </si>
  <si>
    <t>Yr 23 Annual</t>
  </si>
  <si>
    <t>Yr 23 Semi Annual</t>
  </si>
  <si>
    <t>Yr 22 Annual</t>
  </si>
  <si>
    <t>Yr 22 Semi Annual</t>
  </si>
  <si>
    <t>Yr 21 Annual</t>
  </si>
  <si>
    <t>Yr 21 Semi Annual</t>
  </si>
  <si>
    <t>Yr 20 Annual</t>
  </si>
  <si>
    <t>Yr 20 Semi Annual</t>
  </si>
  <si>
    <t>Yr 19 Annual</t>
  </si>
  <si>
    <t>Yr 19 Semi Annual</t>
  </si>
  <si>
    <t>Yr 18 Annual</t>
  </si>
  <si>
    <t>Yr 18 Semi Annual</t>
  </si>
  <si>
    <t>Yr 17 Annual</t>
  </si>
  <si>
    <t>Yr 17 Semi Annual</t>
  </si>
  <si>
    <t>Yr 16 Annual</t>
  </si>
  <si>
    <t>Yr 16 Semi Annual</t>
  </si>
  <si>
    <t>Yr 15 Annual</t>
  </si>
  <si>
    <t>Yr 15 Semi Annual</t>
  </si>
  <si>
    <t>Yr 14 Annual</t>
  </si>
  <si>
    <t>Yr 14 Semi Annual</t>
  </si>
  <si>
    <t>Yr 13 Annual</t>
  </si>
  <si>
    <t>Yr 13 Semi Annual</t>
  </si>
  <si>
    <t>Yr 12 Annual</t>
  </si>
  <si>
    <t>Yr 12 Semi Annual</t>
  </si>
  <si>
    <t>Yr 11 Annual</t>
  </si>
  <si>
    <t>Yr 11 Semi Annual</t>
  </si>
  <si>
    <t>Yr 10 Annual</t>
  </si>
  <si>
    <t>Yr 10 Semi Annual</t>
  </si>
  <si>
    <t>Yr 9 Annual</t>
  </si>
  <si>
    <t>Yr 9 Semi Annual</t>
  </si>
  <si>
    <t>Yr 8 Annual</t>
  </si>
  <si>
    <t>Yr 8 Semi Annual</t>
  </si>
  <si>
    <t>Yr 7 Annual</t>
  </si>
  <si>
    <t>Yr 7 Semi Annual</t>
  </si>
  <si>
    <t>Yr 6 Annual</t>
  </si>
  <si>
    <t>Yr 6 Semi Annual</t>
  </si>
  <si>
    <t>Yr 5 Annual</t>
  </si>
  <si>
    <t>Yr 5 Semi Annual</t>
  </si>
  <si>
    <t>Yr 4 Annual</t>
  </si>
  <si>
    <t>Yr 4 Semi Annual</t>
  </si>
  <si>
    <t>Yr 3 Annual</t>
  </si>
  <si>
    <t>Yr 3 Semi Annual</t>
  </si>
  <si>
    <t>Yr 2 Annual</t>
  </si>
  <si>
    <t>Yr 2 Semi Annual</t>
  </si>
  <si>
    <t>Yr 1 Annual</t>
  </si>
  <si>
    <t>Yr 1 Semi Annual</t>
  </si>
  <si>
    <t>Reducing Balance</t>
  </si>
  <si>
    <t>Actuarial</t>
  </si>
  <si>
    <t>Total Pymnt</t>
  </si>
  <si>
    <t>Interest Pymnt</t>
  </si>
  <si>
    <t>Principal Pymnt</t>
  </si>
  <si>
    <t>Interest Rate:</t>
  </si>
  <si>
    <t>Principal:</t>
  </si>
  <si>
    <t>S/F Factor:</t>
  </si>
  <si>
    <t>30 Year Term</t>
  </si>
  <si>
    <t>Tax Rate</t>
  </si>
  <si>
    <t>Parcel Tax</t>
  </si>
  <si>
    <t>Taxes</t>
  </si>
  <si>
    <t>Total</t>
  </si>
  <si>
    <t>as at May 23, 2014</t>
  </si>
  <si>
    <t>Municipal and Parcel Tax Impact:</t>
  </si>
  <si>
    <t>Municipal Tax Only Impact</t>
  </si>
  <si>
    <t>Multi-Sport Recreation Facility Tax Impacts</t>
  </si>
  <si>
    <t>Enter Your 2014 Assessment Here</t>
  </si>
  <si>
    <t>Assessment Class</t>
  </si>
  <si>
    <t>Residential (01)</t>
  </si>
  <si>
    <t>Utility (02)</t>
  </si>
  <si>
    <t>Light Industry (05)</t>
  </si>
  <si>
    <t>Business/Other (06)</t>
  </si>
  <si>
    <t>Rec/Non-Profit (08)</t>
  </si>
  <si>
    <t>Farm (09)</t>
  </si>
  <si>
    <t>** Lil'wat Nation &amp; SLRD have not been included in the tax estimator.</t>
  </si>
  <si>
    <t>3.   Estimated Tax implications are displayed for each Assessment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</si>
</sst>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#,##0.00;[Red]\(#,##0.00\)"/>
    <numFmt numFmtId="168" formatCode="#,##0.00000;[Red]\(#,##0.00000\)"/>
    <numFmt numFmtId="169" formatCode="&quot;$&quot;#,##0"/>
    <numFmt numFmtId="170" formatCode="&quot;$&quot;#,##0.00"/>
    <numFmt numFmtId="171" formatCode="_(* #,##0_);_(* \(#,##0\);_(* &quot;-&quot;??_);_(@_)"/>
    <numFmt numFmtId="172" formatCode="_(* #,##0.00000_);_(* \(#,##0.00000\);_(* &quot;-&quot;??_);_(@_)"/>
    <numFmt numFmtId="173" formatCode="0.000%"/>
    <numFmt numFmtId="174" formatCode="#,##0.00_ ;\-#,##0.00\ "/>
    <numFmt numFmtId="175" formatCode="_-&quot;$&quot;* #,##0_-;\-&quot;$&quot;* #,##0_-;_-&quot;$&quot;* &quot;-&quot;??_-;_-@_-"/>
    <numFmt numFmtId="176" formatCode="0."/>
    <numFmt numFmtId="177" formatCode="0.00000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4"/>
      <color theme="0"/>
      <name val="Trebuchet MS"/>
      <family val="2"/>
    </font>
    <font>
      <b/>
      <sz val="11"/>
      <color rgb="FF0033CC"/>
      <name val="Trebuchet MS"/>
      <family val="2"/>
    </font>
    <font>
      <b/>
      <sz val="11"/>
      <name val="Trebuchet MS"/>
      <family val="2"/>
    </font>
    <font>
      <b/>
      <u/>
      <sz val="11"/>
      <name val="Trebuchet MS"/>
      <family val="2"/>
    </font>
    <font>
      <sz val="8.5"/>
      <name val="Times New Roman Special G1"/>
      <family val="1"/>
      <charset val="2"/>
    </font>
    <font>
      <sz val="8.5"/>
      <name val="Times New Roman"/>
      <family val="1"/>
    </font>
    <font>
      <b/>
      <sz val="8.5"/>
      <name val="Times New Roman"/>
      <family val="1"/>
    </font>
    <font>
      <b/>
      <i/>
      <sz val="8.5"/>
      <name val="Times New Roman"/>
      <family val="1"/>
    </font>
    <font>
      <u val="singleAccounting"/>
      <sz val="8.5"/>
      <name val="Times New Roman"/>
      <family val="1"/>
    </font>
    <font>
      <sz val="8"/>
      <name val="Times New Roman"/>
      <family val="1"/>
    </font>
    <font>
      <b/>
      <u val="double"/>
      <sz val="8.5"/>
      <name val="Times New Roman"/>
      <family val="1"/>
    </font>
    <font>
      <i/>
      <sz val="7"/>
      <name val="Times New Roman"/>
      <family val="1"/>
    </font>
    <font>
      <sz val="10"/>
      <name val="Arial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i/>
      <sz val="8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CC00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9">
    <xf numFmtId="0" fontId="0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165" fontId="18" fillId="0" borderId="0" applyFont="0" applyFill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164" fontId="26" fillId="0" borderId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34" fillId="0" borderId="0"/>
    <xf numFmtId="0" fontId="1" fillId="0" borderId="0"/>
    <xf numFmtId="0" fontId="18" fillId="0" borderId="0">
      <alignment vertical="top"/>
    </xf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</cellStyleXfs>
  <cellXfs count="134">
    <xf numFmtId="0" fontId="0" fillId="0" borderId="0" xfId="0"/>
    <xf numFmtId="10" fontId="0" fillId="0" borderId="0" xfId="1" applyNumberFormat="1" applyFont="1"/>
    <xf numFmtId="10" fontId="0" fillId="0" borderId="0" xfId="0" applyNumberFormat="1"/>
    <xf numFmtId="0" fontId="16" fillId="0" borderId="0" xfId="0" applyFont="1"/>
    <xf numFmtId="0" fontId="16" fillId="0" borderId="17" xfId="0" applyFont="1" applyBorder="1"/>
    <xf numFmtId="0" fontId="16" fillId="0" borderId="10" xfId="0" applyFont="1" applyBorder="1"/>
    <xf numFmtId="0" fontId="16" fillId="0" borderId="12" xfId="0" applyFont="1" applyBorder="1"/>
    <xf numFmtId="0" fontId="16" fillId="0" borderId="18" xfId="0" applyFont="1" applyBorder="1" applyAlignment="1">
      <alignment horizontal="center"/>
    </xf>
    <xf numFmtId="0" fontId="16" fillId="0" borderId="0" xfId="0" applyFont="1" applyFill="1" applyBorder="1"/>
    <xf numFmtId="164" fontId="27" fillId="0" borderId="0" xfId="56" applyFont="1" applyFill="1"/>
    <xf numFmtId="171" fontId="27" fillId="0" borderId="0" xfId="56" applyNumberFormat="1" applyFont="1" applyFill="1"/>
    <xf numFmtId="164" fontId="27" fillId="0" borderId="0" xfId="56" applyFont="1" applyFill="1" applyBorder="1"/>
    <xf numFmtId="172" fontId="27" fillId="0" borderId="0" xfId="56" applyNumberFormat="1" applyFont="1" applyFill="1"/>
    <xf numFmtId="164" fontId="27" fillId="0" borderId="14" xfId="56" applyFont="1" applyFill="1" applyBorder="1"/>
    <xf numFmtId="164" fontId="27" fillId="0" borderId="13" xfId="56" applyFont="1" applyFill="1" applyBorder="1"/>
    <xf numFmtId="164" fontId="27" fillId="0" borderId="12" xfId="56" applyFont="1" applyFill="1" applyBorder="1"/>
    <xf numFmtId="3" fontId="28" fillId="0" borderId="22" xfId="56" applyNumberFormat="1" applyFont="1" applyFill="1" applyBorder="1"/>
    <xf numFmtId="164" fontId="28" fillId="0" borderId="10" xfId="56" applyFont="1" applyFill="1" applyBorder="1"/>
    <xf numFmtId="3" fontId="27" fillId="0" borderId="14" xfId="56" applyNumberFormat="1" applyFont="1" applyFill="1" applyBorder="1"/>
    <xf numFmtId="164" fontId="27" fillId="0" borderId="0" xfId="56" applyFont="1" applyFill="1" applyBorder="1" applyAlignment="1">
      <alignment horizontal="center"/>
    </xf>
    <xf numFmtId="164" fontId="27" fillId="0" borderId="10" xfId="56" applyFont="1" applyFill="1" applyBorder="1" applyAlignment="1">
      <alignment horizontal="center"/>
    </xf>
    <xf numFmtId="171" fontId="27" fillId="0" borderId="11" xfId="56" applyNumberFormat="1" applyFont="1" applyFill="1" applyBorder="1"/>
    <xf numFmtId="164" fontId="27" fillId="0" borderId="0" xfId="56" applyFont="1" applyFill="1" applyBorder="1" applyAlignment="1"/>
    <xf numFmtId="171" fontId="27" fillId="0" borderId="0" xfId="56" applyNumberFormat="1" applyFont="1" applyFill="1" applyBorder="1"/>
    <xf numFmtId="164" fontId="27" fillId="0" borderId="10" xfId="56" applyFont="1" applyFill="1" applyBorder="1"/>
    <xf numFmtId="3" fontId="27" fillId="0" borderId="11" xfId="56" applyNumberFormat="1" applyFont="1" applyFill="1" applyBorder="1"/>
    <xf numFmtId="164" fontId="27" fillId="0" borderId="10" xfId="56" quotePrefix="1" applyFont="1" applyFill="1" applyBorder="1"/>
    <xf numFmtId="164" fontId="27" fillId="0" borderId="22" xfId="56" applyFont="1" applyFill="1" applyBorder="1"/>
    <xf numFmtId="164" fontId="27" fillId="0" borderId="21" xfId="56" quotePrefix="1" applyFont="1" applyFill="1" applyBorder="1"/>
    <xf numFmtId="164" fontId="27" fillId="0" borderId="23" xfId="56" quotePrefix="1" applyFont="1" applyFill="1" applyBorder="1"/>
    <xf numFmtId="164" fontId="27" fillId="0" borderId="11" xfId="56" applyFont="1" applyFill="1" applyBorder="1"/>
    <xf numFmtId="164" fontId="27" fillId="0" borderId="21" xfId="56" applyFont="1" applyFill="1" applyBorder="1"/>
    <xf numFmtId="164" fontId="27" fillId="0" borderId="24" xfId="56" applyFont="1" applyFill="1" applyBorder="1"/>
    <xf numFmtId="164" fontId="29" fillId="0" borderId="10" xfId="56" quotePrefix="1" applyFont="1" applyFill="1" applyBorder="1"/>
    <xf numFmtId="164" fontId="30" fillId="0" borderId="13" xfId="56" applyFont="1" applyFill="1" applyBorder="1"/>
    <xf numFmtId="164" fontId="27" fillId="0" borderId="0" xfId="56" applyNumberFormat="1" applyFont="1" applyFill="1" applyBorder="1"/>
    <xf numFmtId="9" fontId="31" fillId="0" borderId="0" xfId="2" applyFont="1" applyFill="1" applyBorder="1"/>
    <xf numFmtId="10" fontId="32" fillId="0" borderId="0" xfId="2" applyNumberFormat="1" applyFont="1" applyFill="1" applyAlignment="1">
      <alignment horizontal="center"/>
    </xf>
    <xf numFmtId="10" fontId="27" fillId="0" borderId="0" xfId="2" applyNumberFormat="1" applyFont="1" applyFill="1" applyBorder="1"/>
    <xf numFmtId="171" fontId="27" fillId="0" borderId="0" xfId="2" applyNumberFormat="1" applyFont="1" applyFill="1" applyBorder="1"/>
    <xf numFmtId="171" fontId="27" fillId="0" borderId="21" xfId="56" applyNumberFormat="1" applyFont="1" applyFill="1" applyBorder="1"/>
    <xf numFmtId="164" fontId="27" fillId="0" borderId="21" xfId="56" applyNumberFormat="1" applyFont="1" applyFill="1" applyBorder="1"/>
    <xf numFmtId="164" fontId="27" fillId="0" borderId="23" xfId="56" applyFont="1" applyFill="1" applyBorder="1"/>
    <xf numFmtId="164" fontId="27" fillId="0" borderId="0" xfId="56" quotePrefix="1" applyFont="1" applyFill="1" applyBorder="1"/>
    <xf numFmtId="173" fontId="31" fillId="0" borderId="0" xfId="2" applyNumberFormat="1" applyFont="1" applyFill="1" applyBorder="1"/>
    <xf numFmtId="38" fontId="32" fillId="0" borderId="0" xfId="2" applyNumberFormat="1" applyFont="1" applyFill="1" applyBorder="1" applyAlignment="1">
      <alignment horizontal="center"/>
    </xf>
    <xf numFmtId="10" fontId="27" fillId="0" borderId="13" xfId="2" quotePrefix="1" applyNumberFormat="1" applyFont="1" applyFill="1" applyBorder="1"/>
    <xf numFmtId="171" fontId="27" fillId="0" borderId="13" xfId="56" applyNumberFormat="1" applyFont="1" applyFill="1" applyBorder="1"/>
    <xf numFmtId="171" fontId="27" fillId="0" borderId="13" xfId="56" quotePrefix="1" applyNumberFormat="1" applyFont="1" applyFill="1" applyBorder="1"/>
    <xf numFmtId="164" fontId="31" fillId="0" borderId="0" xfId="56" applyFont="1" applyFill="1" applyBorder="1"/>
    <xf numFmtId="10" fontId="32" fillId="0" borderId="0" xfId="2" applyNumberFormat="1" applyFont="1" applyFill="1" applyBorder="1" applyAlignment="1">
      <alignment horizontal="center"/>
    </xf>
    <xf numFmtId="10" fontId="27" fillId="0" borderId="0" xfId="2" quotePrefix="1" applyNumberFormat="1" applyFont="1" applyFill="1" applyBorder="1"/>
    <xf numFmtId="172" fontId="27" fillId="0" borderId="0" xfId="2" quotePrefix="1" applyNumberFormat="1" applyFont="1" applyFill="1" applyBorder="1"/>
    <xf numFmtId="171" fontId="27" fillId="0" borderId="0" xfId="56" quotePrefix="1" applyNumberFormat="1" applyFont="1" applyFill="1" applyBorder="1"/>
    <xf numFmtId="10" fontId="27" fillId="0" borderId="0" xfId="2" quotePrefix="1" applyNumberFormat="1" applyFont="1" applyFill="1"/>
    <xf numFmtId="171" fontId="27" fillId="0" borderId="0" xfId="56" quotePrefix="1" applyNumberFormat="1" applyFont="1" applyFill="1"/>
    <xf numFmtId="171" fontId="27" fillId="0" borderId="15" xfId="56" applyNumberFormat="1" applyFont="1" applyFill="1" applyBorder="1"/>
    <xf numFmtId="10" fontId="27" fillId="0" borderId="15" xfId="2" applyNumberFormat="1" applyFont="1" applyFill="1" applyBorder="1"/>
    <xf numFmtId="164" fontId="27" fillId="36" borderId="13" xfId="56" applyFont="1" applyFill="1" applyBorder="1"/>
    <xf numFmtId="172" fontId="27" fillId="37" borderId="13" xfId="56" applyNumberFormat="1" applyFont="1" applyFill="1" applyBorder="1"/>
    <xf numFmtId="171" fontId="27" fillId="0" borderId="12" xfId="56" applyNumberFormat="1" applyFont="1" applyFill="1" applyBorder="1"/>
    <xf numFmtId="164" fontId="27" fillId="36" borderId="0" xfId="56" applyFont="1" applyFill="1" applyBorder="1"/>
    <xf numFmtId="172" fontId="27" fillId="37" borderId="0" xfId="56" applyNumberFormat="1" applyFont="1" applyFill="1" applyBorder="1"/>
    <xf numFmtId="172" fontId="27" fillId="0" borderId="0" xfId="56" applyNumberFormat="1" applyFont="1" applyFill="1" applyBorder="1"/>
    <xf numFmtId="171" fontId="27" fillId="0" borderId="10" xfId="56" applyNumberFormat="1" applyFont="1" applyFill="1" applyBorder="1"/>
    <xf numFmtId="164" fontId="27" fillId="38" borderId="0" xfId="56" applyFont="1" applyFill="1" applyBorder="1"/>
    <xf numFmtId="171" fontId="27" fillId="0" borderId="10" xfId="56" quotePrefix="1" applyNumberFormat="1" applyFont="1" applyFill="1" applyBorder="1"/>
    <xf numFmtId="164" fontId="27" fillId="37" borderId="0" xfId="56" applyFont="1" applyFill="1" applyBorder="1"/>
    <xf numFmtId="164" fontId="28" fillId="36" borderId="21" xfId="56" applyFont="1" applyFill="1" applyBorder="1" applyAlignment="1">
      <alignment horizontal="center"/>
    </xf>
    <xf numFmtId="164" fontId="28" fillId="37" borderId="21" xfId="56" applyFont="1" applyFill="1" applyBorder="1" applyAlignment="1">
      <alignment horizontal="center"/>
    </xf>
    <xf numFmtId="164" fontId="28" fillId="0" borderId="21" xfId="56" applyFont="1" applyFill="1" applyBorder="1"/>
    <xf numFmtId="164" fontId="28" fillId="0" borderId="21" xfId="56" applyFont="1" applyFill="1" applyBorder="1" applyAlignment="1">
      <alignment horizontal="center"/>
    </xf>
    <xf numFmtId="164" fontId="28" fillId="0" borderId="23" xfId="56" applyFont="1" applyFill="1" applyBorder="1"/>
    <xf numFmtId="164" fontId="28" fillId="36" borderId="0" xfId="56" applyFont="1" applyFill="1" applyBorder="1" applyAlignment="1">
      <alignment horizontal="center"/>
    </xf>
    <xf numFmtId="164" fontId="28" fillId="37" borderId="0" xfId="56" applyFont="1" applyFill="1" applyBorder="1" applyAlignment="1">
      <alignment horizontal="center"/>
    </xf>
    <xf numFmtId="164" fontId="28" fillId="0" borderId="0" xfId="56" applyFont="1" applyFill="1" applyBorder="1" applyAlignment="1">
      <alignment horizontal="center"/>
    </xf>
    <xf numFmtId="0" fontId="28" fillId="0" borderId="0" xfId="56" applyNumberFormat="1" applyFont="1" applyFill="1" applyBorder="1" applyAlignment="1">
      <alignment horizontal="center"/>
    </xf>
    <xf numFmtId="164" fontId="28" fillId="0" borderId="0" xfId="56" applyFont="1" applyFill="1" applyBorder="1"/>
    <xf numFmtId="164" fontId="27" fillId="0" borderId="25" xfId="56" applyFont="1" applyFill="1" applyBorder="1"/>
    <xf numFmtId="164" fontId="28" fillId="0" borderId="25" xfId="56" applyFont="1" applyFill="1" applyBorder="1"/>
    <xf numFmtId="164" fontId="29" fillId="0" borderId="26" xfId="56" applyFont="1" applyFill="1" applyBorder="1"/>
    <xf numFmtId="171" fontId="28" fillId="0" borderId="0" xfId="56" applyNumberFormat="1" applyFont="1" applyFill="1" applyAlignment="1"/>
    <xf numFmtId="171" fontId="28" fillId="0" borderId="0" xfId="56" applyNumberFormat="1" applyFont="1" applyFill="1" applyAlignment="1">
      <alignment horizontal="center"/>
    </xf>
    <xf numFmtId="0" fontId="34" fillId="0" borderId="0" xfId="61"/>
    <xf numFmtId="0" fontId="35" fillId="0" borderId="0" xfId="61" applyFont="1"/>
    <xf numFmtId="0" fontId="36" fillId="0" borderId="0" xfId="61" applyFont="1"/>
    <xf numFmtId="43" fontId="34" fillId="0" borderId="0" xfId="61" applyNumberFormat="1"/>
    <xf numFmtId="10" fontId="0" fillId="0" borderId="0" xfId="68" applyNumberFormat="1" applyFont="1"/>
    <xf numFmtId="174" fontId="0" fillId="0" borderId="0" xfId="58" applyNumberFormat="1" applyFont="1"/>
    <xf numFmtId="174" fontId="0" fillId="0" borderId="15" xfId="58" applyNumberFormat="1" applyFont="1" applyBorder="1"/>
    <xf numFmtId="43" fontId="0" fillId="0" borderId="15" xfId="58" applyFont="1" applyBorder="1"/>
    <xf numFmtId="0" fontId="37" fillId="0" borderId="13" xfId="61" applyFont="1" applyBorder="1"/>
    <xf numFmtId="0" fontId="34" fillId="0" borderId="13" xfId="61" applyBorder="1"/>
    <xf numFmtId="0" fontId="38" fillId="0" borderId="0" xfId="61" applyFont="1" applyAlignment="1">
      <alignment horizontal="center"/>
    </xf>
    <xf numFmtId="10" fontId="37" fillId="39" borderId="0" xfId="61" applyNumberFormat="1" applyFont="1" applyFill="1" applyAlignment="1">
      <alignment horizontal="center"/>
    </xf>
    <xf numFmtId="0" fontId="34" fillId="0" borderId="0" xfId="61" applyAlignment="1">
      <alignment horizontal="right"/>
    </xf>
    <xf numFmtId="43" fontId="37" fillId="40" borderId="0" xfId="58" applyFont="1" applyFill="1" applyAlignment="1">
      <alignment horizontal="center"/>
    </xf>
    <xf numFmtId="0" fontId="18" fillId="0" borderId="0" xfId="61" applyFont="1" applyAlignment="1">
      <alignment horizontal="right"/>
    </xf>
    <xf numFmtId="0" fontId="37" fillId="0" borderId="0" xfId="61" applyFont="1"/>
    <xf numFmtId="0" fontId="33" fillId="0" borderId="0" xfId="56" applyNumberFormat="1" applyFont="1" applyFill="1" applyBorder="1" applyAlignment="1">
      <alignment horizontal="right"/>
    </xf>
    <xf numFmtId="172" fontId="27" fillId="37" borderId="15" xfId="56" applyNumberFormat="1" applyFont="1" applyFill="1" applyBorder="1"/>
    <xf numFmtId="164" fontId="27" fillId="36" borderId="15" xfId="56" applyFont="1" applyFill="1" applyBorder="1"/>
    <xf numFmtId="167" fontId="0" fillId="0" borderId="10" xfId="0" applyNumberFormat="1" applyBorder="1" applyAlignment="1">
      <alignment horizontal="right"/>
    </xf>
    <xf numFmtId="167" fontId="0" fillId="0" borderId="12" xfId="0" applyNumberFormat="1" applyBorder="1" applyAlignment="1">
      <alignment horizontal="right"/>
    </xf>
    <xf numFmtId="168" fontId="0" fillId="0" borderId="10" xfId="0" applyNumberFormat="1" applyBorder="1" applyAlignment="1">
      <alignment horizontal="right"/>
    </xf>
    <xf numFmtId="167" fontId="0" fillId="0" borderId="19" xfId="0" applyNumberFormat="1" applyBorder="1" applyAlignment="1">
      <alignment horizontal="right"/>
    </xf>
    <xf numFmtId="168" fontId="0" fillId="0" borderId="20" xfId="0" applyNumberFormat="1" applyBorder="1" applyAlignment="1">
      <alignment horizontal="right"/>
    </xf>
    <xf numFmtId="167" fontId="0" fillId="0" borderId="20" xfId="0" applyNumberFormat="1" applyBorder="1" applyAlignment="1">
      <alignment horizontal="right"/>
    </xf>
    <xf numFmtId="171" fontId="27" fillId="0" borderId="16" xfId="56" applyNumberFormat="1" applyFont="1" applyFill="1" applyBorder="1"/>
    <xf numFmtId="0" fontId="0" fillId="0" borderId="0" xfId="0" applyAlignment="1">
      <alignment horizontal="left"/>
    </xf>
    <xf numFmtId="176" fontId="0" fillId="0" borderId="0" xfId="0" applyNumberFormat="1" applyAlignment="1">
      <alignment horizontal="left"/>
    </xf>
    <xf numFmtId="175" fontId="0" fillId="41" borderId="0" xfId="55" applyNumberFormat="1" applyFont="1" applyFill="1" applyBorder="1"/>
    <xf numFmtId="0" fontId="23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9" fillId="0" borderId="0" xfId="0" applyFont="1" applyBorder="1" applyProtection="1">
      <protection locked="0"/>
    </xf>
    <xf numFmtId="0" fontId="22" fillId="35" borderId="10" xfId="0" applyFont="1" applyFill="1" applyBorder="1" applyProtection="1">
      <protection locked="0"/>
    </xf>
    <xf numFmtId="169" fontId="22" fillId="35" borderId="0" xfId="0" applyNumberFormat="1" applyFont="1" applyFill="1" applyBorder="1" applyProtection="1">
      <protection locked="0"/>
    </xf>
    <xf numFmtId="0" fontId="20" fillId="0" borderId="0" xfId="0" applyFont="1" applyFill="1" applyBorder="1" applyProtection="1">
      <protection locked="0"/>
    </xf>
    <xf numFmtId="0" fontId="19" fillId="0" borderId="10" xfId="0" applyFont="1" applyBorder="1" applyProtection="1">
      <protection locked="0"/>
    </xf>
    <xf numFmtId="0" fontId="21" fillId="34" borderId="17" xfId="0" applyFont="1" applyFill="1" applyBorder="1" applyProtection="1">
      <protection locked="0"/>
    </xf>
    <xf numFmtId="0" fontId="21" fillId="34" borderId="16" xfId="0" applyFont="1" applyFill="1" applyBorder="1" applyAlignment="1" applyProtection="1">
      <alignment horizontal="center" wrapText="1"/>
      <protection locked="0"/>
    </xf>
    <xf numFmtId="0" fontId="21" fillId="34" borderId="15" xfId="0" applyFont="1" applyFill="1" applyBorder="1" applyAlignment="1" applyProtection="1">
      <alignment horizontal="center" wrapText="1"/>
      <protection locked="0"/>
    </xf>
    <xf numFmtId="0" fontId="19" fillId="33" borderId="10" xfId="0" applyFont="1" applyFill="1" applyBorder="1" applyProtection="1">
      <protection locked="0"/>
    </xf>
    <xf numFmtId="170" fontId="19" fillId="0" borderId="0" xfId="0" applyNumberFormat="1" applyFont="1" applyProtection="1">
      <protection locked="0"/>
    </xf>
    <xf numFmtId="0" fontId="19" fillId="33" borderId="12" xfId="0" applyFont="1" applyFill="1" applyBorder="1" applyProtection="1">
      <protection locked="0"/>
    </xf>
    <xf numFmtId="170" fontId="19" fillId="0" borderId="0" xfId="0" applyNumberFormat="1" applyFont="1" applyFill="1" applyBorder="1" applyProtection="1"/>
    <xf numFmtId="177" fontId="19" fillId="0" borderId="0" xfId="0" applyNumberFormat="1" applyFont="1" applyFill="1" applyBorder="1" applyProtection="1"/>
    <xf numFmtId="170" fontId="19" fillId="0" borderId="11" xfId="0" applyNumberFormat="1" applyFont="1" applyFill="1" applyBorder="1" applyProtection="1"/>
    <xf numFmtId="170" fontId="19" fillId="0" borderId="13" xfId="0" applyNumberFormat="1" applyFont="1" applyFill="1" applyBorder="1" applyProtection="1"/>
    <xf numFmtId="177" fontId="19" fillId="0" borderId="13" xfId="0" applyNumberFormat="1" applyFont="1" applyFill="1" applyBorder="1" applyProtection="1"/>
    <xf numFmtId="170" fontId="19" fillId="0" borderId="14" xfId="0" applyNumberFormat="1" applyFont="1" applyFill="1" applyBorder="1" applyProtection="1"/>
    <xf numFmtId="171" fontId="28" fillId="0" borderId="0" xfId="56" applyNumberFormat="1" applyFont="1" applyFill="1" applyAlignment="1">
      <alignment horizontal="center"/>
    </xf>
  </cellXfs>
  <cellStyles count="69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box" xfId="28"/>
    <cellStyle name="Calculation 2" xfId="29"/>
    <cellStyle name="Check Cell 2" xfId="30"/>
    <cellStyle name="Comma 2" xfId="31"/>
    <cellStyle name="Comma 3" xfId="32"/>
    <cellStyle name="Comma 4" xfId="33"/>
    <cellStyle name="Comma 5" xfId="57"/>
    <cellStyle name="Comma 6" xfId="58"/>
    <cellStyle name="Currency" xfId="55" builtinId="4"/>
    <cellStyle name="Currency 2" xfId="34"/>
    <cellStyle name="Currency 2 2" xfId="59"/>
    <cellStyle name="Currency 3" xfId="35"/>
    <cellStyle name="Explanatory Text 2" xfId="36"/>
    <cellStyle name="Good 2" xfId="37"/>
    <cellStyle name="Heading 1 2" xfId="38"/>
    <cellStyle name="Heading 2 2" xfId="39"/>
    <cellStyle name="Heading 3 2" xfId="40"/>
    <cellStyle name="Heading 4 2" xfId="41"/>
    <cellStyle name="Input 2" xfId="42"/>
    <cellStyle name="Linked Cell 2" xfId="43"/>
    <cellStyle name="Neutral 2" xfId="44"/>
    <cellStyle name="Normal" xfId="0" builtinId="0"/>
    <cellStyle name="Normal 10" xfId="60"/>
    <cellStyle name="Normal 11" xfId="61"/>
    <cellStyle name="Normal 2" xfId="45"/>
    <cellStyle name="Normal 3" xfId="46"/>
    <cellStyle name="Normal 3 2" xfId="62"/>
    <cellStyle name="Normal 4" xfId="47"/>
    <cellStyle name="Normal 5" xfId="48"/>
    <cellStyle name="Normal 6" xfId="49"/>
    <cellStyle name="Normal 7" xfId="63"/>
    <cellStyle name="Normal 8" xfId="64"/>
    <cellStyle name="Normal 9" xfId="65"/>
    <cellStyle name="Normal_Tax Rates - 2002" xfId="56"/>
    <cellStyle name="Note 2" xfId="50"/>
    <cellStyle name="Output 2" xfId="51"/>
    <cellStyle name="Percent" xfId="1" builtinId="5"/>
    <cellStyle name="Percent 2" xfId="2"/>
    <cellStyle name="Percent 2 2" xfId="66"/>
    <cellStyle name="Percent 3" xfId="67"/>
    <cellStyle name="Percent 4" xfId="68"/>
    <cellStyle name="Title 2" xfId="52"/>
    <cellStyle name="Total 2" xfId="53"/>
    <cellStyle name="Warning Text 2" xfId="54"/>
  </cellStyles>
  <dxfs count="0"/>
  <tableStyles count="0" defaultTableStyle="TableStyleMedium2" defaultPivotStyle="PivotStyleLight16"/>
  <colors>
    <mruColors>
      <color rgb="FF99CC00"/>
      <color rgb="FF0033CC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cassessment.ca/public/Fact%20Sheets/Classification%20of%20Property.asp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3067050</xdr:colOff>
      <xdr:row>10</xdr:row>
      <xdr:rowOff>123825</xdr:rowOff>
    </xdr:from>
    <xdr:to>
      <xdr:col>0</xdr:col>
      <xdr:colOff>3962400</xdr:colOff>
      <xdr:row>10</xdr:row>
      <xdr:rowOff>123825</xdr:rowOff>
    </xdr:to>
    <xdr:cxnSp macro="">
      <xdr:nvCxnSpPr>
        <xdr:cNvPr id="5" name="Straight Arrow Connector 4"/>
        <xdr:cNvCxnSpPr/>
      </xdr:nvCxnSpPr>
      <xdr:spPr>
        <a:xfrm>
          <a:off x="3067050" y="1381125"/>
          <a:ext cx="895350" cy="0"/>
        </a:xfrm>
        <a:prstGeom prst="straightConnector1">
          <a:avLst/>
        </a:prstGeom>
        <a:ln>
          <a:tailEnd type="arrow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133350</xdr:colOff>
      <xdr:row>8</xdr:row>
      <xdr:rowOff>161925</xdr:rowOff>
    </xdr:from>
    <xdr:to>
      <xdr:col>5</xdr:col>
      <xdr:colOff>238125</xdr:colOff>
      <xdr:row>13</xdr:row>
      <xdr:rowOff>114300</xdr:rowOff>
    </xdr:to>
    <xdr:sp macro="" textlink="">
      <xdr:nvSpPr>
        <xdr:cNvPr id="7" name="Rounded Rectangle 6"/>
        <xdr:cNvSpPr/>
      </xdr:nvSpPr>
      <xdr:spPr>
        <a:xfrm>
          <a:off x="6486525" y="1838325"/>
          <a:ext cx="2466975" cy="1028700"/>
        </a:xfrm>
        <a:prstGeom prst="roundRect">
          <a:avLst/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3</xdr:col>
      <xdr:colOff>219075</xdr:colOff>
      <xdr:row>9</xdr:row>
      <xdr:rowOff>9525</xdr:rowOff>
    </xdr:from>
    <xdr:to>
      <xdr:col>5</xdr:col>
      <xdr:colOff>123825</xdr:colOff>
      <xdr:row>13</xdr:row>
      <xdr:rowOff>66675</xdr:rowOff>
    </xdr:to>
    <xdr:sp macro="" textlink="">
      <xdr:nvSpPr>
        <xdr:cNvPr id="8" name="TextBox 7">
          <a:hlinkClick xmlns:r="http://schemas.openxmlformats.org/officeDocument/2006/relationships" r:id="rId1"/>
        </xdr:cNvPr>
        <xdr:cNvSpPr txBox="1"/>
      </xdr:nvSpPr>
      <xdr:spPr>
        <a:xfrm>
          <a:off x="6572250" y="1895475"/>
          <a:ext cx="2266950" cy="92392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CA" sz="1200" b="1">
              <a:solidFill>
                <a:schemeClr val="bg1"/>
              </a:solidFill>
              <a:latin typeface="Trebuchet MS" pitchFamily="34" charset="0"/>
            </a:rPr>
            <a:t>Unsure of your BC Assessment</a:t>
          </a:r>
          <a:r>
            <a:rPr lang="en-CA" sz="1200" b="1" baseline="0">
              <a:solidFill>
                <a:schemeClr val="bg1"/>
              </a:solidFill>
              <a:latin typeface="Trebuchet MS" pitchFamily="34" charset="0"/>
            </a:rPr>
            <a:t> Classification?</a:t>
          </a:r>
        </a:p>
        <a:p>
          <a:pPr algn="ctr"/>
          <a:r>
            <a:rPr lang="en-CA" sz="1000" b="1" baseline="0">
              <a:solidFill>
                <a:schemeClr val="bg1"/>
              </a:solidFill>
              <a:latin typeface="Trebuchet MS" pitchFamily="34" charset="0"/>
            </a:rPr>
            <a:t>Refer to the </a:t>
          </a:r>
        </a:p>
        <a:p>
          <a:pPr algn="ctr"/>
          <a:r>
            <a:rPr lang="en-CA" sz="1000" b="1" u="sng" baseline="0">
              <a:solidFill>
                <a:schemeClr val="bg1"/>
              </a:solidFill>
              <a:latin typeface="Trebuchet MS" pitchFamily="34" charset="0"/>
            </a:rPr>
            <a:t>BC Assessment  Classification Fact Sheet</a:t>
          </a:r>
          <a:endParaRPr lang="en-CA" sz="1000" b="1" u="sng">
            <a:solidFill>
              <a:schemeClr val="bg1"/>
            </a:solidFill>
            <a:latin typeface="Trebuchet MS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concil/2001/Budgets/Final%20Budget%20and%20Supporting%20Documentation/Reconciliation%20of%20trial%20balanc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velopment%20Services/Budget/2006%20Budget/2004%20BUDGET%20MAS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98BUDGET/RECREATI/FORMS/REC_CAP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erves &amp; Surplus(Deficit)"/>
      <sheetName val="Procedures"/>
      <sheetName val="2001 Budget"/>
      <sheetName val="Extract"/>
      <sheetName val="TB"/>
      <sheetName val="10000-01"/>
      <sheetName val="10010-01"/>
      <sheetName val="10020-01"/>
      <sheetName val="10030-01"/>
      <sheetName val="10040-01"/>
      <sheetName val="11000-02"/>
      <sheetName val="11000-03"/>
      <sheetName val="11000-05"/>
      <sheetName val="11000-08"/>
      <sheetName val="11000-09"/>
      <sheetName val="11001-03"/>
      <sheetName val="11001-05"/>
      <sheetName val="11005-01"/>
      <sheetName val="11005-03"/>
      <sheetName val="11005-05"/>
      <sheetName val="11010-01"/>
      <sheetName val="11010-02"/>
      <sheetName val="11500-09"/>
      <sheetName val="11510-09"/>
      <sheetName val="11515-09"/>
      <sheetName val="12000-01"/>
      <sheetName val="12005-01"/>
      <sheetName val="12010-01"/>
      <sheetName val="12500-03"/>
      <sheetName val="12500-05"/>
      <sheetName val="13500-01"/>
      <sheetName val="13505-01"/>
      <sheetName val="13510-01"/>
      <sheetName val="13520-01"/>
      <sheetName val="13525-01"/>
      <sheetName val="13525-03"/>
      <sheetName val="13525-05"/>
      <sheetName val="13525-07"/>
      <sheetName val="13526-01"/>
      <sheetName val="13535-01"/>
      <sheetName val="13800-01"/>
      <sheetName val="15000-01"/>
      <sheetName val="15000-07"/>
      <sheetName val="16000-02"/>
      <sheetName val="16000-04"/>
      <sheetName val="16000-06"/>
      <sheetName val="16000-08"/>
      <sheetName val="16004-08"/>
      <sheetName val="16005-02"/>
      <sheetName val="16005-08"/>
      <sheetName val="16010-02"/>
      <sheetName val="16010-08"/>
      <sheetName val="16015-02"/>
      <sheetName val="25001-03"/>
      <sheetName val="25001-05"/>
      <sheetName val="26000-01"/>
      <sheetName val="26100-01"/>
      <sheetName val="26105-01"/>
      <sheetName val="26107-01"/>
      <sheetName val="26108-01"/>
      <sheetName val="26110-01"/>
      <sheetName val="26111-01"/>
      <sheetName val="26115-01"/>
      <sheetName val="26120-01"/>
      <sheetName val="26122-01"/>
      <sheetName val="26125-01"/>
      <sheetName val="26200-01"/>
      <sheetName val="26205-01"/>
      <sheetName val="26210-01"/>
      <sheetName val="26215-01"/>
      <sheetName val="26220-01"/>
      <sheetName val="26500-01"/>
      <sheetName val="26999-01"/>
      <sheetName val="27000-01"/>
      <sheetName val="27000-02"/>
      <sheetName val="28000-01"/>
      <sheetName val="29000-01"/>
      <sheetName val="29000-02"/>
      <sheetName val="30000-03"/>
      <sheetName val="30000-04"/>
      <sheetName val="30000-06"/>
      <sheetName val="30005-06"/>
      <sheetName val="30010-06"/>
      <sheetName val="38000-02"/>
      <sheetName val="38000-03"/>
      <sheetName val="38000-04"/>
      <sheetName val="38000-05"/>
      <sheetName val="38000-06"/>
      <sheetName val="38000-07"/>
      <sheetName val="38000-08"/>
      <sheetName val="38000-09"/>
      <sheetName val="38005-01"/>
      <sheetName val="38010-01"/>
      <sheetName val="38015-01"/>
      <sheetName val="38020-01"/>
      <sheetName val="38025-01"/>
      <sheetName val="38030-01"/>
      <sheetName val="38035-01"/>
      <sheetName val="38040-01"/>
      <sheetName val="39000-01"/>
      <sheetName val="39000-02"/>
      <sheetName val="39000-03"/>
      <sheetName val="39000-04"/>
      <sheetName val="39000-05"/>
      <sheetName val="39000-06"/>
      <sheetName val="39000-07"/>
      <sheetName val="39000-08"/>
      <sheetName val="39000-09"/>
      <sheetName val="39100-01"/>
      <sheetName val="39100-03"/>
      <sheetName val="39500-01"/>
      <sheetName val="39500-03"/>
      <sheetName val="39500-09"/>
      <sheetName val="39510-09"/>
      <sheetName val="39530-09"/>
      <sheetName val="50101-01"/>
      <sheetName val="50102-01"/>
      <sheetName val="50105-01"/>
      <sheetName val="50106-01"/>
      <sheetName val="50108-01"/>
      <sheetName val="50109-01"/>
      <sheetName val="50150-01"/>
      <sheetName val="50150-03"/>
      <sheetName val="50150-05"/>
      <sheetName val="50151-01"/>
      <sheetName val="50152-01"/>
      <sheetName val="50154-01"/>
      <sheetName val="51100-01"/>
      <sheetName val="51110-01"/>
      <sheetName val="51115-01"/>
      <sheetName val="52100-01"/>
      <sheetName val="52105-01"/>
      <sheetName val="52115-01"/>
      <sheetName val="52120-01"/>
      <sheetName val="52135-01"/>
      <sheetName val="52140-01"/>
      <sheetName val="52145-01"/>
      <sheetName val="52150-01"/>
      <sheetName val="52155-01"/>
      <sheetName val="52210-01"/>
      <sheetName val="53100-01"/>
      <sheetName val="53105-01"/>
      <sheetName val="53110-01"/>
      <sheetName val="53115-01"/>
      <sheetName val="54100-01"/>
      <sheetName val="54100-03"/>
      <sheetName val="54100-05"/>
      <sheetName val="54105-01"/>
      <sheetName val="54110-01"/>
      <sheetName val="54115-01"/>
      <sheetName val="55105-01"/>
      <sheetName val="55105-03"/>
      <sheetName val="55105-05"/>
      <sheetName val="55105-07"/>
      <sheetName val="55120-01"/>
      <sheetName val="55130-01"/>
      <sheetName val="56105-01"/>
      <sheetName val="56110-01"/>
      <sheetName val="56115-01"/>
      <sheetName val="56120-01"/>
      <sheetName val="56125-01"/>
      <sheetName val="56130-01"/>
      <sheetName val="56135-01"/>
      <sheetName val="56140-01"/>
      <sheetName val="57100-03"/>
      <sheetName val="57100-05"/>
      <sheetName val="57150-03"/>
      <sheetName val="57150-05"/>
      <sheetName val="58100-01"/>
      <sheetName val="58100-03"/>
      <sheetName val="58100-05"/>
      <sheetName val="58101-03"/>
      <sheetName val="58105-01"/>
      <sheetName val="58105-07"/>
      <sheetName val="58107-01"/>
      <sheetName val="58107-07"/>
      <sheetName val="58110-01"/>
      <sheetName val="58110-05"/>
      <sheetName val="58110-07"/>
      <sheetName val="58115-01"/>
      <sheetName val="58115-07"/>
      <sheetName val="58120-07"/>
      <sheetName val="70100-01"/>
      <sheetName val="70105-01"/>
      <sheetName val="70150-07"/>
      <sheetName val="70200-01"/>
      <sheetName val="70200-03"/>
      <sheetName val="70200-05"/>
      <sheetName val="70205-03"/>
      <sheetName val="70205-05"/>
      <sheetName val="70210-01"/>
      <sheetName val="70215-07"/>
      <sheetName val="70220-01"/>
      <sheetName val="70220-07"/>
      <sheetName val="70230-01"/>
      <sheetName val="70235-01"/>
      <sheetName val="70245-01"/>
      <sheetName val="70250-01"/>
      <sheetName val="70255-01"/>
      <sheetName val="70260-01"/>
      <sheetName val="70270-01"/>
      <sheetName val="70275-01"/>
      <sheetName val="70280-01"/>
      <sheetName val="70280-07"/>
      <sheetName val="70285-01"/>
      <sheetName val="70290-01"/>
      <sheetName val="70290-07"/>
      <sheetName val="70300-01"/>
      <sheetName val="70305-01"/>
      <sheetName val="72100-01"/>
      <sheetName val="73190-01"/>
      <sheetName val="73200-01"/>
      <sheetName val="73305-01"/>
      <sheetName val="73310-01"/>
      <sheetName val="73315-01"/>
      <sheetName val="73400-01"/>
      <sheetName val="74100-01"/>
      <sheetName val="74105-01"/>
      <sheetName val="74110-01"/>
      <sheetName val="74125-01"/>
      <sheetName val="74200-01"/>
      <sheetName val="74300-01"/>
      <sheetName val="75100-01"/>
      <sheetName val="75105-01"/>
      <sheetName val="75200-03"/>
      <sheetName val="75200-05"/>
      <sheetName val="75205-03"/>
      <sheetName val="75210-01"/>
      <sheetName val="75220-01"/>
      <sheetName val="75225-01"/>
      <sheetName val="75230-01"/>
      <sheetName val="75235-01"/>
      <sheetName val="75245-01"/>
      <sheetName val="75245-07"/>
      <sheetName val="75250-01"/>
      <sheetName val="75255-01"/>
      <sheetName val="75260-01"/>
      <sheetName val="75260-07"/>
      <sheetName val="75262-01"/>
      <sheetName val="75265-01"/>
      <sheetName val="75266-01"/>
      <sheetName val="75270-01"/>
      <sheetName val="75270-07"/>
      <sheetName val="75300-01"/>
      <sheetName val="75300-03"/>
      <sheetName val="75300-05"/>
      <sheetName val="75305-05"/>
      <sheetName val="88000-03"/>
      <sheetName val="88000-05"/>
      <sheetName val="88100-03"/>
      <sheetName val="88100-05"/>
      <sheetName val="88500-05"/>
      <sheetName val="90001-07"/>
      <sheetName val="90007-01"/>
      <sheetName val="90020-01"/>
      <sheetName val="95100-01"/>
      <sheetName val="95100-03"/>
      <sheetName val="95100-05"/>
      <sheetName val="95102-01"/>
      <sheetName val="95105-01"/>
      <sheetName val="95110-01"/>
      <sheetName val="95115-01"/>
      <sheetName val="95130-01"/>
      <sheetName val="95145-01"/>
      <sheetName val="95155-01"/>
      <sheetName val="Sheet1"/>
      <sheetName val="Sheet3"/>
      <sheetName val="Sheet2"/>
      <sheetName val="vlookup03"/>
      <sheetName val="vlookup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>
        <row r="4">
          <cell r="A4">
            <v>0</v>
          </cell>
          <cell r="C4">
            <v>0</v>
          </cell>
        </row>
        <row r="5">
          <cell r="A5">
            <v>0</v>
          </cell>
          <cell r="C5">
            <v>0</v>
          </cell>
        </row>
        <row r="6">
          <cell r="A6">
            <v>0</v>
          </cell>
          <cell r="C6">
            <v>0</v>
          </cell>
          <cell r="E6" t="str">
            <v xml:space="preserve">G/L </v>
          </cell>
        </row>
        <row r="7">
          <cell r="A7" t="str">
            <v>Description</v>
          </cell>
          <cell r="B7" t="str">
            <v>a/c</v>
          </cell>
          <cell r="C7">
            <v>0</v>
          </cell>
          <cell r="D7" t="str">
            <v>Amount</v>
          </cell>
          <cell r="E7" t="str">
            <v>SUMMARY OF GENERAL REVENUE AND EXPENDITURES</v>
          </cell>
        </row>
        <row r="8">
          <cell r="A8">
            <v>0</v>
          </cell>
          <cell r="B8">
            <v>0</v>
          </cell>
          <cell r="C8">
            <v>0</v>
          </cell>
          <cell r="E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 t="str">
            <v>$</v>
          </cell>
          <cell r="E9" t="e">
            <v>#NAME?</v>
          </cell>
        </row>
        <row r="10">
          <cell r="A10" t="str">
            <v>MFA Money Market</v>
          </cell>
          <cell r="B10" t="str">
            <v>01-01-11005</v>
          </cell>
          <cell r="C10">
            <v>0</v>
          </cell>
          <cell r="E10">
            <v>5173.3999999999996</v>
          </cell>
        </row>
        <row r="11">
          <cell r="A11">
            <v>0</v>
          </cell>
          <cell r="B11">
            <v>0</v>
          </cell>
          <cell r="C11" t="str">
            <v>Interest</v>
          </cell>
          <cell r="D11">
            <v>303.8</v>
          </cell>
          <cell r="G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G12">
            <v>0</v>
          </cell>
        </row>
        <row r="13">
          <cell r="A13">
            <v>0</v>
          </cell>
          <cell r="B13">
            <v>0</v>
          </cell>
          <cell r="C13" t="str">
            <v>Ending Balance</v>
          </cell>
          <cell r="E13">
            <v>5477.2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E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E16" t="str">
            <v>Taxes</v>
          </cell>
        </row>
        <row r="17">
          <cell r="A17" t="str">
            <v>50000:50199</v>
          </cell>
          <cell r="B17">
            <v>0</v>
          </cell>
          <cell r="C17">
            <v>0</v>
          </cell>
          <cell r="E17" t="str">
            <v>\</v>
          </cell>
          <cell r="F17" t="str">
            <v>\</v>
          </cell>
          <cell r="G17" t="str">
            <v>\-</v>
          </cell>
        </row>
        <row r="18">
          <cell r="A18">
            <v>0</v>
          </cell>
          <cell r="B18">
            <v>0</v>
          </cell>
          <cell r="C18">
            <v>0</v>
          </cell>
          <cell r="E18" t="str">
            <v>subtotal</v>
          </cell>
          <cell r="G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E19" t="str">
            <v>Grants-in-Lieu</v>
          </cell>
        </row>
        <row r="20">
          <cell r="A20" t="str">
            <v>51100:51199</v>
          </cell>
          <cell r="B20">
            <v>0</v>
          </cell>
          <cell r="C20">
            <v>0</v>
          </cell>
          <cell r="E20" t="str">
            <v>\</v>
          </cell>
          <cell r="F20" t="str">
            <v>\</v>
          </cell>
          <cell r="G20" t="str">
            <v>\-</v>
          </cell>
        </row>
        <row r="21">
          <cell r="A21">
            <v>0</v>
          </cell>
          <cell r="B21">
            <v>0</v>
          </cell>
          <cell r="C21">
            <v>0</v>
          </cell>
          <cell r="E21" t="str">
            <v>subtotal</v>
          </cell>
          <cell r="G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E22" t="str">
            <v>Sales of Services</v>
          </cell>
        </row>
        <row r="23">
          <cell r="A23" t="str">
            <v>52000:52159</v>
          </cell>
          <cell r="B23">
            <v>0</v>
          </cell>
          <cell r="C23">
            <v>0</v>
          </cell>
          <cell r="E23" t="str">
            <v>\</v>
          </cell>
          <cell r="F23" t="str">
            <v>\</v>
          </cell>
          <cell r="G23" t="str">
            <v>\-</v>
          </cell>
        </row>
        <row r="24">
          <cell r="A24" t="str">
            <v>54111:54899</v>
          </cell>
          <cell r="B24">
            <v>0</v>
          </cell>
          <cell r="C24">
            <v>0</v>
          </cell>
          <cell r="E24" t="str">
            <v>\</v>
          </cell>
          <cell r="F24" t="str">
            <v>\</v>
          </cell>
          <cell r="G24" t="str">
            <v>\-</v>
          </cell>
        </row>
        <row r="25">
          <cell r="A25" t="str">
            <v>58000~59999-01</v>
          </cell>
          <cell r="B25">
            <v>0</v>
          </cell>
          <cell r="C25">
            <v>0</v>
          </cell>
          <cell r="E25" t="str">
            <v>\</v>
          </cell>
          <cell r="F25" t="str">
            <v>\</v>
          </cell>
          <cell r="G25" t="str">
            <v>\-</v>
          </cell>
        </row>
        <row r="26">
          <cell r="A26">
            <v>0</v>
          </cell>
          <cell r="B26">
            <v>0</v>
          </cell>
          <cell r="C26">
            <v>0</v>
          </cell>
          <cell r="E26" t="str">
            <v>subtotal</v>
          </cell>
          <cell r="G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E27" t="str">
            <v>Licences and permits</v>
          </cell>
        </row>
        <row r="28">
          <cell r="A28" t="str">
            <v>53000:53999</v>
          </cell>
          <cell r="B28">
            <v>0</v>
          </cell>
          <cell r="C28">
            <v>0</v>
          </cell>
          <cell r="E28" t="str">
            <v>\</v>
          </cell>
          <cell r="F28" t="str">
            <v>\</v>
          </cell>
          <cell r="G28" t="str">
            <v>\-</v>
          </cell>
        </row>
        <row r="29">
          <cell r="A29">
            <v>0</v>
          </cell>
          <cell r="B29">
            <v>0</v>
          </cell>
          <cell r="C29">
            <v>0</v>
          </cell>
          <cell r="E29" t="str">
            <v>subtotal</v>
          </cell>
          <cell r="G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E30" t="str">
            <v>Interest and penalties</v>
          </cell>
        </row>
        <row r="31">
          <cell r="A31" t="str">
            <v>54000:54110</v>
          </cell>
          <cell r="B31">
            <v>0</v>
          </cell>
          <cell r="C31">
            <v>0</v>
          </cell>
          <cell r="E31" t="str">
            <v>\</v>
          </cell>
          <cell r="F31" t="str">
            <v>\</v>
          </cell>
          <cell r="G31" t="str">
            <v>\-</v>
          </cell>
        </row>
        <row r="32">
          <cell r="A32">
            <v>0</v>
          </cell>
          <cell r="B32">
            <v>0</v>
          </cell>
          <cell r="C32">
            <v>0</v>
          </cell>
          <cell r="E32" t="str">
            <v>subtotal</v>
          </cell>
          <cell r="G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E33" t="str">
            <v>Grants and other</v>
          </cell>
        </row>
        <row r="34">
          <cell r="A34" t="str">
            <v>52160:52164</v>
          </cell>
          <cell r="B34">
            <v>0</v>
          </cell>
          <cell r="C34">
            <v>0</v>
          </cell>
          <cell r="E34" t="str">
            <v>\</v>
          </cell>
          <cell r="F34" t="str">
            <v>\</v>
          </cell>
          <cell r="G34" t="str">
            <v>\-</v>
          </cell>
        </row>
        <row r="35">
          <cell r="A35" t="str">
            <v>55000:55999</v>
          </cell>
          <cell r="B35">
            <v>0</v>
          </cell>
          <cell r="C35">
            <v>0</v>
          </cell>
          <cell r="E35" t="str">
            <v>\</v>
          </cell>
          <cell r="F35" t="str">
            <v>\</v>
          </cell>
          <cell r="G35" t="str">
            <v>\-</v>
          </cell>
        </row>
        <row r="36">
          <cell r="E36" t="str">
            <v>subtotal</v>
          </cell>
          <cell r="G36">
            <v>0</v>
          </cell>
        </row>
        <row r="37">
          <cell r="E37" t="str">
            <v>Collections for other Governments</v>
          </cell>
        </row>
        <row r="38">
          <cell r="A38" t="str">
            <v>56000:56134</v>
          </cell>
          <cell r="E38" t="str">
            <v>\</v>
          </cell>
          <cell r="F38" t="str">
            <v>\</v>
          </cell>
          <cell r="G38" t="str">
            <v>\-</v>
          </cell>
        </row>
        <row r="39">
          <cell r="E39" t="str">
            <v>subtotal</v>
          </cell>
          <cell r="G39">
            <v>0</v>
          </cell>
        </row>
        <row r="40">
          <cell r="E40" t="str">
            <v>Water and sewer user rates and connection fees</v>
          </cell>
        </row>
        <row r="41">
          <cell r="A41" t="str">
            <v>57000:57999</v>
          </cell>
          <cell r="E41" t="str">
            <v>\</v>
          </cell>
          <cell r="F41" t="str">
            <v>\</v>
          </cell>
          <cell r="G41" t="str">
            <v>\-</v>
          </cell>
        </row>
        <row r="42">
          <cell r="E42" t="str">
            <v>subtotal</v>
          </cell>
          <cell r="G42">
            <v>0</v>
          </cell>
        </row>
        <row r="43">
          <cell r="E43" t="str">
            <v>Contributions and other</v>
          </cell>
        </row>
        <row r="44">
          <cell r="A44" t="str">
            <v>54900:54999</v>
          </cell>
          <cell r="E44" t="str">
            <v>\</v>
          </cell>
          <cell r="F44" t="str">
            <v>\</v>
          </cell>
          <cell r="G44" t="str">
            <v>\-</v>
          </cell>
        </row>
        <row r="45">
          <cell r="A45" t="str">
            <v>58000~59999-03</v>
          </cell>
          <cell r="E45" t="str">
            <v>\</v>
          </cell>
          <cell r="F45" t="str">
            <v>\</v>
          </cell>
          <cell r="G45" t="str">
            <v>\-</v>
          </cell>
        </row>
        <row r="46">
          <cell r="A46" t="str">
            <v>58000~59999-05</v>
          </cell>
          <cell r="E46" t="str">
            <v>\</v>
          </cell>
          <cell r="F46" t="str">
            <v>\</v>
          </cell>
          <cell r="G46" t="str">
            <v>\-</v>
          </cell>
        </row>
        <row r="47">
          <cell r="A47" t="str">
            <v>58000~59999-07</v>
          </cell>
          <cell r="E47" t="str">
            <v>\</v>
          </cell>
          <cell r="F47" t="str">
            <v>\</v>
          </cell>
          <cell r="G47" t="str">
            <v>\-</v>
          </cell>
        </row>
        <row r="48">
          <cell r="A48" t="str">
            <v>56135:56999</v>
          </cell>
          <cell r="E48" t="str">
            <v>\</v>
          </cell>
          <cell r="F48" t="str">
            <v>\</v>
          </cell>
          <cell r="G48" t="str">
            <v>\-</v>
          </cell>
        </row>
        <row r="49">
          <cell r="E49" t="str">
            <v>subtotal</v>
          </cell>
          <cell r="G49">
            <v>0</v>
          </cell>
        </row>
        <row r="50">
          <cell r="E50" t="str">
            <v>Recreation</v>
          </cell>
        </row>
        <row r="51">
          <cell r="A51" t="str">
            <v>52165:52999</v>
          </cell>
          <cell r="E51" t="str">
            <v>\</v>
          </cell>
          <cell r="F51" t="str">
            <v>\</v>
          </cell>
          <cell r="G51" t="str">
            <v>\-</v>
          </cell>
        </row>
        <row r="52">
          <cell r="E52" t="str">
            <v>subtotal</v>
          </cell>
          <cell r="G52">
            <v>0</v>
          </cell>
        </row>
        <row r="56">
          <cell r="E56" t="str">
            <v>TOTAL GENERAL REVENUE</v>
          </cell>
          <cell r="G56">
            <v>0</v>
          </cell>
        </row>
        <row r="58">
          <cell r="E58" t="str">
            <v>GENERAL EXPENDITURES</v>
          </cell>
        </row>
        <row r="59">
          <cell r="E59" t="str">
            <v>Administrative services</v>
          </cell>
        </row>
        <row r="60">
          <cell r="A60" t="str">
            <v>70000~70305-01</v>
          </cell>
          <cell r="E60" t="str">
            <v>\</v>
          </cell>
          <cell r="F60" t="str">
            <v>\</v>
          </cell>
          <cell r="G60" t="str">
            <v>\</v>
          </cell>
        </row>
        <row r="61">
          <cell r="A61" t="str">
            <v>70200-03</v>
          </cell>
          <cell r="E61" t="str">
            <v>\</v>
          </cell>
          <cell r="F61" t="str">
            <v>\</v>
          </cell>
          <cell r="G61" t="str">
            <v>\</v>
          </cell>
        </row>
        <row r="62">
          <cell r="A62" t="str">
            <v>70200-05</v>
          </cell>
          <cell r="E62" t="str">
            <v>\</v>
          </cell>
          <cell r="F62" t="str">
            <v>\</v>
          </cell>
          <cell r="G62" t="str">
            <v>\</v>
          </cell>
        </row>
        <row r="63">
          <cell r="E63" t="str">
            <v>subtotal</v>
          </cell>
          <cell r="G63">
            <v>0</v>
          </cell>
        </row>
        <row r="64">
          <cell r="E64" t="str">
            <v>Airport operations</v>
          </cell>
        </row>
        <row r="65">
          <cell r="A65" t="str">
            <v>70000~70299-07</v>
          </cell>
          <cell r="E65" t="str">
            <v>\</v>
          </cell>
          <cell r="F65" t="str">
            <v>\</v>
          </cell>
          <cell r="G65" t="str">
            <v>\</v>
          </cell>
        </row>
        <row r="66">
          <cell r="A66" t="str">
            <v>75000~75999-07</v>
          </cell>
          <cell r="E66" t="str">
            <v>\</v>
          </cell>
          <cell r="F66" t="str">
            <v>\</v>
          </cell>
          <cell r="G66" t="str">
            <v>\</v>
          </cell>
        </row>
        <row r="67">
          <cell r="E67" t="str">
            <v>subtotal</v>
          </cell>
          <cell r="G67">
            <v>0</v>
          </cell>
        </row>
        <row r="68">
          <cell r="E68" t="str">
            <v>Capital expenditures</v>
          </cell>
        </row>
        <row r="69">
          <cell r="A69" t="str">
            <v>95010:95199</v>
          </cell>
          <cell r="E69" t="str">
            <v>\</v>
          </cell>
          <cell r="F69" t="str">
            <v>\</v>
          </cell>
          <cell r="G69" t="str">
            <v>\</v>
          </cell>
        </row>
        <row r="70">
          <cell r="E70" t="str">
            <v>subtotal</v>
          </cell>
          <cell r="G70">
            <v>0</v>
          </cell>
        </row>
        <row r="71">
          <cell r="E71" t="str">
            <v>Debt charges</v>
          </cell>
        </row>
        <row r="72">
          <cell r="A72" t="str">
            <v>88000:88999</v>
          </cell>
          <cell r="E72" t="str">
            <v>\</v>
          </cell>
          <cell r="F72" t="str">
            <v>\</v>
          </cell>
          <cell r="G72" t="str">
            <v>\</v>
          </cell>
        </row>
        <row r="73">
          <cell r="E73" t="str">
            <v>subtotal</v>
          </cell>
          <cell r="G73">
            <v>0</v>
          </cell>
        </row>
        <row r="74">
          <cell r="E74" t="str">
            <v>Environmental development</v>
          </cell>
        </row>
        <row r="75">
          <cell r="A75" t="str">
            <v>73400:74199</v>
          </cell>
          <cell r="E75" t="str">
            <v>\</v>
          </cell>
          <cell r="F75" t="str">
            <v>\</v>
          </cell>
          <cell r="G75" t="str">
            <v>\</v>
          </cell>
        </row>
        <row r="76">
          <cell r="E76" t="str">
            <v>subtotal</v>
          </cell>
          <cell r="G76">
            <v>0</v>
          </cell>
        </row>
        <row r="77">
          <cell r="E77" t="str">
            <v>Maintenance</v>
          </cell>
        </row>
        <row r="78">
          <cell r="A78" t="str">
            <v>75200~75999-03</v>
          </cell>
          <cell r="E78" t="str">
            <v>\</v>
          </cell>
          <cell r="F78" t="str">
            <v>\</v>
          </cell>
          <cell r="G78" t="str">
            <v>\</v>
          </cell>
        </row>
        <row r="79">
          <cell r="A79" t="str">
            <v>75200~75999-05</v>
          </cell>
          <cell r="E79" t="str">
            <v>\</v>
          </cell>
          <cell r="F79" t="str">
            <v>\</v>
          </cell>
          <cell r="G79" t="str">
            <v>\</v>
          </cell>
        </row>
        <row r="80">
          <cell r="A80" t="str">
            <v>76000:85999</v>
          </cell>
          <cell r="E80" t="str">
            <v>\</v>
          </cell>
          <cell r="F80" t="str">
            <v>\</v>
          </cell>
          <cell r="G80" t="str">
            <v>\</v>
          </cell>
        </row>
        <row r="81">
          <cell r="E81" t="str">
            <v>subtotal</v>
          </cell>
          <cell r="G81">
            <v>0</v>
          </cell>
        </row>
        <row r="82">
          <cell r="E82" t="str">
            <v>Protective services</v>
          </cell>
        </row>
        <row r="83">
          <cell r="A83" t="str">
            <v>71100:71999</v>
          </cell>
          <cell r="E83" t="str">
            <v>\</v>
          </cell>
          <cell r="F83" t="str">
            <v>\</v>
          </cell>
          <cell r="G83" t="str">
            <v>\</v>
          </cell>
        </row>
        <row r="84">
          <cell r="A84" t="str">
            <v>72000:72999</v>
          </cell>
          <cell r="E84" t="str">
            <v>\</v>
          </cell>
          <cell r="F84" t="str">
            <v>\</v>
          </cell>
          <cell r="G84" t="str">
            <v>\</v>
          </cell>
        </row>
        <row r="85">
          <cell r="A85" t="str">
            <v>74200:74299</v>
          </cell>
          <cell r="E85" t="str">
            <v>\</v>
          </cell>
          <cell r="F85" t="str">
            <v>\</v>
          </cell>
          <cell r="G85" t="str">
            <v>\</v>
          </cell>
        </row>
        <row r="86">
          <cell r="E86" t="str">
            <v>subtotal</v>
          </cell>
          <cell r="G86">
            <v>0</v>
          </cell>
        </row>
        <row r="87">
          <cell r="E87" t="str">
            <v>Recreation and cultural services</v>
          </cell>
        </row>
        <row r="88">
          <cell r="A88" t="str">
            <v>73000:73399</v>
          </cell>
          <cell r="E88" t="str">
            <v>\</v>
          </cell>
          <cell r="F88" t="str">
            <v>\</v>
          </cell>
          <cell r="G88" t="str">
            <v>\</v>
          </cell>
        </row>
        <row r="89">
          <cell r="A89" t="str">
            <v>74300:74399</v>
          </cell>
          <cell r="E89" t="str">
            <v>\</v>
          </cell>
          <cell r="F89" t="str">
            <v>\</v>
          </cell>
          <cell r="G89" t="str">
            <v>\</v>
          </cell>
        </row>
        <row r="90">
          <cell r="E90" t="str">
            <v>subtotal</v>
          </cell>
          <cell r="G90">
            <v>0</v>
          </cell>
        </row>
        <row r="91">
          <cell r="E91" t="str">
            <v>Roads and streets</v>
          </cell>
        </row>
        <row r="92">
          <cell r="A92" t="str">
            <v>75200~75399-01</v>
          </cell>
          <cell r="E92" t="str">
            <v>\</v>
          </cell>
          <cell r="F92" t="str">
            <v>\</v>
          </cell>
          <cell r="G92" t="str">
            <v>\</v>
          </cell>
        </row>
        <row r="93">
          <cell r="E93" t="str">
            <v>subtotal</v>
          </cell>
          <cell r="G93">
            <v>0</v>
          </cell>
        </row>
        <row r="94">
          <cell r="E94" t="str">
            <v>Transmission of taxes to other governments</v>
          </cell>
        </row>
        <row r="95">
          <cell r="A95" t="str">
            <v>86100:86999</v>
          </cell>
          <cell r="E95" t="str">
            <v>\</v>
          </cell>
          <cell r="F95" t="str">
            <v>\</v>
          </cell>
          <cell r="G95" t="str">
            <v>\</v>
          </cell>
        </row>
        <row r="96">
          <cell r="E96" t="str">
            <v>subtotal</v>
          </cell>
          <cell r="G96">
            <v>0</v>
          </cell>
        </row>
        <row r="97">
          <cell r="E97" t="str">
            <v>Works department salaries</v>
          </cell>
        </row>
        <row r="98">
          <cell r="A98" t="str">
            <v>75100:75199</v>
          </cell>
          <cell r="E98" t="str">
            <v>\</v>
          </cell>
          <cell r="F98" t="str">
            <v>\</v>
          </cell>
          <cell r="G98" t="str">
            <v>\</v>
          </cell>
        </row>
        <row r="99">
          <cell r="E99" t="str">
            <v>subtotal</v>
          </cell>
          <cell r="G99">
            <v>0</v>
          </cell>
        </row>
        <row r="100">
          <cell r="E100" t="str">
            <v>TOTAL GENERAL EXPENDITURES</v>
          </cell>
          <cell r="G100">
            <v>0</v>
          </cell>
        </row>
        <row r="102">
          <cell r="E102" t="str">
            <v>EXCESS (DEFICIENCY) OF REVENUE OVER EXPENDITURES</v>
          </cell>
          <cell r="G102">
            <v>0</v>
          </cell>
        </row>
        <row r="104">
          <cell r="E104" t="str">
            <v>Surplus and reserve beginning of period</v>
          </cell>
        </row>
        <row r="105">
          <cell r="A105" t="str">
            <v>39000-01</v>
          </cell>
          <cell r="E105" t="str">
            <v>\</v>
          </cell>
          <cell r="F105" t="str">
            <v>\</v>
          </cell>
          <cell r="G105" t="e">
            <v>#NAME?</v>
          </cell>
        </row>
        <row r="106">
          <cell r="A106" t="str">
            <v>39000-03</v>
          </cell>
          <cell r="E106" t="str">
            <v>\</v>
          </cell>
          <cell r="F106" t="str">
            <v>\</v>
          </cell>
          <cell r="G106" t="e">
            <v>#NAME?</v>
          </cell>
        </row>
        <row r="107">
          <cell r="A107" t="str">
            <v>39000-05</v>
          </cell>
          <cell r="E107" t="str">
            <v>\</v>
          </cell>
          <cell r="F107" t="str">
            <v>\</v>
          </cell>
          <cell r="G107" t="e">
            <v>#NAME?</v>
          </cell>
        </row>
        <row r="108">
          <cell r="A108" t="str">
            <v>39000-07</v>
          </cell>
          <cell r="E108" t="str">
            <v>\</v>
          </cell>
          <cell r="F108" t="str">
            <v>\</v>
          </cell>
          <cell r="G108" t="e">
            <v>#NAME?</v>
          </cell>
        </row>
        <row r="109">
          <cell r="A109" t="str">
            <v>39100:39100</v>
          </cell>
          <cell r="E109" t="str">
            <v>\</v>
          </cell>
          <cell r="F109" t="str">
            <v>\</v>
          </cell>
          <cell r="G109" t="e">
            <v>#NAME?</v>
          </cell>
        </row>
        <row r="110">
          <cell r="A110" t="str">
            <v>39510:39510</v>
          </cell>
          <cell r="E110" t="str">
            <v>\</v>
          </cell>
          <cell r="F110" t="str">
            <v>\</v>
          </cell>
          <cell r="G110" t="e">
            <v>#NAME?</v>
          </cell>
        </row>
        <row r="111">
          <cell r="A111" t="str">
            <v>39500-09</v>
          </cell>
          <cell r="E111" t="str">
            <v>\</v>
          </cell>
          <cell r="F111" t="str">
            <v>\</v>
          </cell>
          <cell r="G111" t="e">
            <v>#NAME?</v>
          </cell>
        </row>
        <row r="112">
          <cell r="A112" t="str">
            <v>39520-09</v>
          </cell>
          <cell r="E112" t="str">
            <v>\</v>
          </cell>
          <cell r="F112" t="str">
            <v>\</v>
          </cell>
          <cell r="G112" t="e">
            <v>#NAME?</v>
          </cell>
        </row>
        <row r="113">
          <cell r="A113" t="str">
            <v>39530-09</v>
          </cell>
          <cell r="E113" t="str">
            <v>\</v>
          </cell>
          <cell r="F113" t="str">
            <v>\</v>
          </cell>
          <cell r="G113" t="e">
            <v>#NAME?</v>
          </cell>
        </row>
        <row r="114">
          <cell r="E114" t="str">
            <v xml:space="preserve"> </v>
          </cell>
          <cell r="G114" t="e">
            <v>#NAME?</v>
          </cell>
        </row>
        <row r="116">
          <cell r="E116" t="str">
            <v>Transfer to/from reserve for future expenditures</v>
          </cell>
        </row>
        <row r="117">
          <cell r="A117" t="str">
            <v>39500-01</v>
          </cell>
          <cell r="E117" t="str">
            <v>\</v>
          </cell>
          <cell r="F117" t="str">
            <v>\</v>
          </cell>
          <cell r="G117" t="e">
            <v>#NAME?</v>
          </cell>
        </row>
        <row r="118">
          <cell r="A118" t="str">
            <v>39500-03</v>
          </cell>
          <cell r="E118" t="str">
            <v>\</v>
          </cell>
          <cell r="F118" t="str">
            <v>\</v>
          </cell>
          <cell r="G118" t="e">
            <v>#NAME?</v>
          </cell>
        </row>
        <row r="119">
          <cell r="A119" t="str">
            <v>39500-05</v>
          </cell>
          <cell r="E119" t="str">
            <v>\</v>
          </cell>
          <cell r="F119" t="str">
            <v>\</v>
          </cell>
          <cell r="G119" t="e">
            <v>#NAME?</v>
          </cell>
        </row>
        <row r="120">
          <cell r="A120" t="str">
            <v>39500-07</v>
          </cell>
          <cell r="E120" t="str">
            <v>\</v>
          </cell>
          <cell r="F120" t="str">
            <v>\</v>
          </cell>
          <cell r="G120" t="e">
            <v>#NAME?</v>
          </cell>
        </row>
        <row r="121">
          <cell r="E121" t="str">
            <v>subtotal</v>
          </cell>
          <cell r="G121" t="e">
            <v>#NAME?</v>
          </cell>
        </row>
        <row r="122">
          <cell r="A122" t="str">
            <v xml:space="preserve"> </v>
          </cell>
        </row>
        <row r="123">
          <cell r="E123" t="str">
            <v>Surplus and reserve end of period</v>
          </cell>
        </row>
        <row r="124">
          <cell r="A124" t="str">
            <v>39000-01</v>
          </cell>
          <cell r="E124" t="str">
            <v>\</v>
          </cell>
          <cell r="F124" t="str">
            <v>\</v>
          </cell>
          <cell r="G124" t="e">
            <v>#NAME?</v>
          </cell>
        </row>
        <row r="125">
          <cell r="A125" t="str">
            <v>39000-03</v>
          </cell>
          <cell r="E125" t="str">
            <v>\</v>
          </cell>
          <cell r="F125" t="str">
            <v>\</v>
          </cell>
          <cell r="G125" t="e">
            <v>#NAME?</v>
          </cell>
        </row>
        <row r="126">
          <cell r="A126" t="str">
            <v>39000-05</v>
          </cell>
          <cell r="E126" t="str">
            <v>\</v>
          </cell>
          <cell r="F126" t="str">
            <v>\</v>
          </cell>
          <cell r="G126" t="e">
            <v>#NAME?</v>
          </cell>
        </row>
        <row r="127">
          <cell r="A127" t="str">
            <v>39000-07</v>
          </cell>
          <cell r="E127" t="str">
            <v>\</v>
          </cell>
          <cell r="F127" t="str">
            <v>\</v>
          </cell>
          <cell r="G127" t="e">
            <v>#NAME?</v>
          </cell>
        </row>
        <row r="128">
          <cell r="A128" t="str">
            <v>39100:39100</v>
          </cell>
          <cell r="E128" t="str">
            <v>\</v>
          </cell>
          <cell r="F128" t="str">
            <v>\</v>
          </cell>
          <cell r="G128" t="e">
            <v>#NAME?</v>
          </cell>
        </row>
        <row r="129">
          <cell r="A129" t="str">
            <v>39510:39510</v>
          </cell>
          <cell r="E129" t="str">
            <v>\</v>
          </cell>
          <cell r="F129" t="str">
            <v>\</v>
          </cell>
          <cell r="G129" t="e">
            <v>#NAME?</v>
          </cell>
        </row>
        <row r="130">
          <cell r="A130" t="str">
            <v>39500-09</v>
          </cell>
          <cell r="E130" t="str">
            <v>\</v>
          </cell>
          <cell r="F130" t="str">
            <v>\</v>
          </cell>
          <cell r="G130" t="e">
            <v>#NAME?</v>
          </cell>
        </row>
        <row r="131">
          <cell r="A131" t="str">
            <v>39520-09</v>
          </cell>
          <cell r="E131" t="str">
            <v>\</v>
          </cell>
          <cell r="F131" t="str">
            <v>\</v>
          </cell>
          <cell r="G131" t="e">
            <v>#NAME?</v>
          </cell>
        </row>
        <row r="132">
          <cell r="A132" t="str">
            <v>39530-09</v>
          </cell>
          <cell r="E132" t="str">
            <v>\</v>
          </cell>
          <cell r="F132" t="str">
            <v>\</v>
          </cell>
          <cell r="G132" t="e">
            <v>#NAME?</v>
          </cell>
        </row>
        <row r="133">
          <cell r="E133" t="str">
            <v>SURPLUS AND RESERVES, end of year</v>
          </cell>
          <cell r="G133" t="e">
            <v>#NAME?</v>
          </cell>
        </row>
        <row r="136">
          <cell r="E136" t="str">
            <v>The Corporation of the Village of Pemberton</v>
          </cell>
        </row>
        <row r="137">
          <cell r="E137" t="str">
            <v>SUMMARY OF GENERAL REVENUE AND EXPENDITURES</v>
          </cell>
        </row>
        <row r="138">
          <cell r="E138" t="str">
            <v>(Excludes eliminating entry)</v>
          </cell>
        </row>
        <row r="139">
          <cell r="E139" t="e">
            <v>#N/A</v>
          </cell>
        </row>
        <row r="141">
          <cell r="G141" t="str">
            <v>YTD Actual</v>
          </cell>
        </row>
        <row r="142">
          <cell r="G142" t="str">
            <v>2004</v>
          </cell>
        </row>
        <row r="144">
          <cell r="E144" t="str">
            <v>GENERAL REVENUE</v>
          </cell>
        </row>
        <row r="145">
          <cell r="E145" t="str">
            <v>Taxes</v>
          </cell>
        </row>
        <row r="146">
          <cell r="E146" t="str">
            <v>Residential (Class 1)</v>
          </cell>
          <cell r="F146" t="str">
            <v>50101-01</v>
          </cell>
          <cell r="G146">
            <v>522384.61</v>
          </cell>
        </row>
        <row r="147">
          <cell r="E147" t="str">
            <v>Utilities (Class 2)</v>
          </cell>
          <cell r="F147" t="str">
            <v>50102-01</v>
          </cell>
          <cell r="G147">
            <v>9255.32</v>
          </cell>
        </row>
        <row r="148">
          <cell r="E148" t="str">
            <v>Light Industry (Class 5)</v>
          </cell>
          <cell r="F148" t="str">
            <v>50105-01</v>
          </cell>
          <cell r="G148">
            <v>7282.44</v>
          </cell>
        </row>
        <row r="149">
          <cell r="E149" t="str">
            <v>Commercial (Class 6)</v>
          </cell>
          <cell r="F149" t="str">
            <v>50106-01</v>
          </cell>
          <cell r="G149">
            <v>68846.39</v>
          </cell>
        </row>
        <row r="150">
          <cell r="E150" t="str">
            <v>Recreation/Non-profit(Class 8)</v>
          </cell>
          <cell r="F150" t="str">
            <v>50108-01</v>
          </cell>
          <cell r="G150">
            <v>4569.8100000000004</v>
          </cell>
        </row>
        <row r="151">
          <cell r="E151" t="str">
            <v>Farm (Class 9)</v>
          </cell>
          <cell r="F151" t="str">
            <v>50109-01</v>
          </cell>
          <cell r="G151">
            <v>70.53</v>
          </cell>
        </row>
        <row r="152">
          <cell r="E152" t="str">
            <v>Water - Frontage Taxes</v>
          </cell>
          <cell r="F152" t="str">
            <v>50150-03</v>
          </cell>
          <cell r="G152">
            <v>52884.81</v>
          </cell>
        </row>
        <row r="153">
          <cell r="E153" t="str">
            <v>Sewer - Frontage Taxes</v>
          </cell>
          <cell r="F153" t="str">
            <v>50150-05</v>
          </cell>
          <cell r="G153">
            <v>99152.9</v>
          </cell>
        </row>
        <row r="154">
          <cell r="E154" t="str">
            <v>Spec. Assmts - B.C. Tel</v>
          </cell>
          <cell r="F154" t="str">
            <v>50151-01</v>
          </cell>
          <cell r="G154">
            <v>6382.05</v>
          </cell>
        </row>
        <row r="155">
          <cell r="E155" t="str">
            <v>Spec. Assmts - B.C. Hydro</v>
          </cell>
          <cell r="F155" t="str">
            <v>50152-01</v>
          </cell>
          <cell r="G155">
            <v>15064.19</v>
          </cell>
        </row>
        <row r="156">
          <cell r="E156" t="str">
            <v>Coast Mtn. Comm. Rev. Grant</v>
          </cell>
          <cell r="F156" t="str">
            <v>50154-01</v>
          </cell>
          <cell r="G156">
            <v>1700</v>
          </cell>
        </row>
        <row r="157">
          <cell r="E157" t="str">
            <v>subtotal</v>
          </cell>
          <cell r="G157">
            <v>787593.05</v>
          </cell>
        </row>
        <row r="158">
          <cell r="E158" t="str">
            <v>Grants-in-Lieu</v>
          </cell>
        </row>
        <row r="159">
          <cell r="E159" t="str">
            <v>GIL - Federal Government</v>
          </cell>
          <cell r="F159" t="str">
            <v>51100-01</v>
          </cell>
          <cell r="G159">
            <v>1930.73</v>
          </cell>
        </row>
        <row r="160">
          <cell r="E160" t="str">
            <v>GIL - B.C. Hydro</v>
          </cell>
          <cell r="F160" t="str">
            <v>51110-01</v>
          </cell>
          <cell r="G160">
            <v>4870.87</v>
          </cell>
        </row>
        <row r="161">
          <cell r="E161" t="str">
            <v>GIL - B.C. Rail</v>
          </cell>
          <cell r="F161" t="str">
            <v>51115-01</v>
          </cell>
          <cell r="G161">
            <v>7279.38</v>
          </cell>
        </row>
        <row r="162">
          <cell r="E162" t="str">
            <v>subtotal</v>
          </cell>
          <cell r="G162">
            <v>14080.98</v>
          </cell>
        </row>
        <row r="163">
          <cell r="E163" t="str">
            <v>Sales of Services</v>
          </cell>
        </row>
        <row r="164">
          <cell r="E164" t="str">
            <v>SOS - General  Government</v>
          </cell>
          <cell r="F164" t="str">
            <v>52100-01</v>
          </cell>
          <cell r="G164">
            <v>510100.5</v>
          </cell>
        </row>
        <row r="165">
          <cell r="E165" t="str">
            <v>Photocopies</v>
          </cell>
          <cell r="F165" t="str">
            <v>52105-01</v>
          </cell>
          <cell r="G165">
            <v>2370.7800000000002</v>
          </cell>
        </row>
        <row r="166">
          <cell r="E166" t="str">
            <v>SOS - Fire Protection</v>
          </cell>
          <cell r="F166" t="str">
            <v>52115-01</v>
          </cell>
          <cell r="G166">
            <v>84826</v>
          </cell>
        </row>
        <row r="167">
          <cell r="E167" t="str">
            <v>SOS - Fire Protection - CapExp</v>
          </cell>
          <cell r="F167" t="str">
            <v>52116-01</v>
          </cell>
          <cell r="G167">
            <v>6000</v>
          </cell>
        </row>
        <row r="168">
          <cell r="E168" t="str">
            <v>SOS - Rescue Service</v>
          </cell>
          <cell r="F168" t="str">
            <v>52120-01</v>
          </cell>
          <cell r="G168">
            <v>37903</v>
          </cell>
        </row>
        <row r="169">
          <cell r="E169" t="str">
            <v>SOS - Gravel/Plow Truck Rental</v>
          </cell>
          <cell r="F169" t="str">
            <v>52135-01</v>
          </cell>
          <cell r="G169">
            <v>7819.98</v>
          </cell>
        </row>
        <row r="170">
          <cell r="E170" t="str">
            <v>SOS - 966 Loader Rental</v>
          </cell>
          <cell r="F170" t="str">
            <v>52140-01</v>
          </cell>
          <cell r="G170">
            <v>1898.41</v>
          </cell>
        </row>
        <row r="171">
          <cell r="E171" t="str">
            <v>SOS - JD Backhoe</v>
          </cell>
          <cell r="F171" t="str">
            <v>52145-01</v>
          </cell>
          <cell r="G171">
            <v>8199.89</v>
          </cell>
        </row>
        <row r="172">
          <cell r="E172" t="str">
            <v>SOS - Other Equipment</v>
          </cell>
          <cell r="F172" t="str">
            <v>52150-01</v>
          </cell>
          <cell r="G172">
            <v>25514.400000000001</v>
          </cell>
        </row>
        <row r="173">
          <cell r="E173" t="str">
            <v>Enviro. Devlpmt Service</v>
          </cell>
          <cell r="F173" t="str">
            <v>52155-01</v>
          </cell>
          <cell r="G173">
            <v>27233</v>
          </cell>
        </row>
        <row r="174">
          <cell r="E174" t="str">
            <v>Sundry Revenue</v>
          </cell>
          <cell r="F174" t="str">
            <v>54115-01</v>
          </cell>
          <cell r="G174">
            <v>55016.69</v>
          </cell>
        </row>
        <row r="175">
          <cell r="E175" t="str">
            <v>Lease - SLRD</v>
          </cell>
          <cell r="F175" t="str">
            <v>58105-01</v>
          </cell>
          <cell r="G175">
            <v>15666</v>
          </cell>
        </row>
        <row r="176">
          <cell r="E176" t="str">
            <v>SLRD Building Maint</v>
          </cell>
          <cell r="F176" t="str">
            <v>58107-01</v>
          </cell>
          <cell r="G176">
            <v>-6610.93</v>
          </cell>
        </row>
        <row r="177">
          <cell r="E177" t="str">
            <v>Rental - Fire Hall</v>
          </cell>
          <cell r="F177" t="str">
            <v>58110-01</v>
          </cell>
          <cell r="G177">
            <v>6950</v>
          </cell>
        </row>
        <row r="178">
          <cell r="E178" t="str">
            <v>Rental - Mun Bldgs (Other)</v>
          </cell>
          <cell r="F178" t="str">
            <v>58115-01</v>
          </cell>
          <cell r="G178">
            <v>0</v>
          </cell>
        </row>
        <row r="179">
          <cell r="E179" t="str">
            <v>subtotal</v>
          </cell>
          <cell r="G179">
            <v>780932.62</v>
          </cell>
        </row>
        <row r="180">
          <cell r="E180" t="str">
            <v>Licences and permits</v>
          </cell>
        </row>
        <row r="181">
          <cell r="E181" t="str">
            <v>Licences - Dogs</v>
          </cell>
          <cell r="F181" t="str">
            <v>53100-01</v>
          </cell>
          <cell r="G181">
            <v>690</v>
          </cell>
        </row>
        <row r="182">
          <cell r="E182" t="str">
            <v>Licences - Businesses</v>
          </cell>
          <cell r="F182" t="str">
            <v>53105-01</v>
          </cell>
          <cell r="G182">
            <v>37452</v>
          </cell>
        </row>
        <row r="183">
          <cell r="E183" t="str">
            <v>Licences - Commercial Veh.</v>
          </cell>
          <cell r="F183" t="str">
            <v>53110-01</v>
          </cell>
          <cell r="G183">
            <v>412.5</v>
          </cell>
        </row>
        <row r="184">
          <cell r="E184" t="str">
            <v>Licences - Building Permits</v>
          </cell>
          <cell r="F184" t="str">
            <v>53115-01</v>
          </cell>
          <cell r="G184">
            <v>272456.81</v>
          </cell>
        </row>
        <row r="185">
          <cell r="E185" t="str">
            <v>subtotal</v>
          </cell>
          <cell r="G185">
            <v>311011.31</v>
          </cell>
        </row>
        <row r="186">
          <cell r="E186" t="str">
            <v>Interest and penalties</v>
          </cell>
        </row>
        <row r="187">
          <cell r="E187" t="str">
            <v>Investment Interest Income</v>
          </cell>
          <cell r="F187" t="str">
            <v>54100-01</v>
          </cell>
          <cell r="G187">
            <v>17584.37</v>
          </cell>
        </row>
        <row r="188">
          <cell r="E188" t="str">
            <v>Water - Investment Income</v>
          </cell>
          <cell r="F188" t="str">
            <v>54100-03</v>
          </cell>
          <cell r="G188">
            <v>8558.26</v>
          </cell>
        </row>
        <row r="189">
          <cell r="E189" t="str">
            <v>Sewer - Investment Income</v>
          </cell>
          <cell r="F189" t="str">
            <v>54100-05</v>
          </cell>
          <cell r="G189">
            <v>6.04</v>
          </cell>
        </row>
        <row r="190">
          <cell r="E190" t="str">
            <v>Tax Penalties</v>
          </cell>
          <cell r="F190" t="str">
            <v>54105-01</v>
          </cell>
          <cell r="G190">
            <v>29685.14</v>
          </cell>
        </row>
        <row r="191">
          <cell r="E191" t="str">
            <v>Tax Interest</v>
          </cell>
          <cell r="F191" t="str">
            <v>54110-01</v>
          </cell>
          <cell r="G191">
            <v>4739.78</v>
          </cell>
        </row>
        <row r="192">
          <cell r="E192" t="str">
            <v>subtotal</v>
          </cell>
          <cell r="G192">
            <v>60573.59</v>
          </cell>
        </row>
        <row r="193">
          <cell r="E193" t="str">
            <v>Grants and other</v>
          </cell>
        </row>
        <row r="194">
          <cell r="E194" t="str">
            <v>Gateway Program</v>
          </cell>
          <cell r="F194" t="str">
            <v>52160-01</v>
          </cell>
          <cell r="G194">
            <v>3601.63</v>
          </cell>
        </row>
        <row r="195">
          <cell r="E195" t="str">
            <v>Grants - Provincial Gov</v>
          </cell>
          <cell r="F195" t="str">
            <v>55105-01</v>
          </cell>
          <cell r="G195">
            <v>7990.62</v>
          </cell>
        </row>
        <row r="196">
          <cell r="E196" t="str">
            <v>Water - Provincial Grants</v>
          </cell>
          <cell r="F196" t="str">
            <v>55105-03</v>
          </cell>
          <cell r="G196">
            <v>0</v>
          </cell>
        </row>
        <row r="197">
          <cell r="E197" t="str">
            <v>Sewer - Provincial Grants</v>
          </cell>
          <cell r="F197" t="str">
            <v>55105-05</v>
          </cell>
          <cell r="G197">
            <v>3585469.83</v>
          </cell>
        </row>
        <row r="198">
          <cell r="E198" t="str">
            <v>Water - Emergency Measures PEP</v>
          </cell>
          <cell r="F198" t="str">
            <v>55106-03</v>
          </cell>
          <cell r="G198">
            <v>0</v>
          </cell>
        </row>
        <row r="199">
          <cell r="E199" t="str">
            <v>Grants - Sml Comm Protection</v>
          </cell>
          <cell r="F199" t="str">
            <v>55120-01</v>
          </cell>
          <cell r="G199">
            <v>116740</v>
          </cell>
        </row>
        <row r="200">
          <cell r="E200" t="str">
            <v>Grants - Other - Reg'l &amp; Gov't</v>
          </cell>
          <cell r="F200" t="str">
            <v>55130-01</v>
          </cell>
          <cell r="G200">
            <v>155623.28</v>
          </cell>
        </row>
        <row r="201">
          <cell r="E201" t="str">
            <v>Grants - Other - Miya Village</v>
          </cell>
          <cell r="F201" t="str">
            <v>55131-01</v>
          </cell>
          <cell r="G201">
            <v>10014.81</v>
          </cell>
        </row>
        <row r="202">
          <cell r="E202" t="str">
            <v>Grants - Other - Benchlands</v>
          </cell>
          <cell r="F202" t="str">
            <v>55133-01</v>
          </cell>
          <cell r="G202">
            <v>18027.34</v>
          </cell>
        </row>
        <row r="203">
          <cell r="E203" t="str">
            <v>Grants - Greenstreets</v>
          </cell>
          <cell r="F203" t="str">
            <v>55152-01</v>
          </cell>
          <cell r="G203">
            <v>5000</v>
          </cell>
        </row>
        <row r="204">
          <cell r="E204" t="str">
            <v>subtotal</v>
          </cell>
          <cell r="G204">
            <v>3902467.51</v>
          </cell>
        </row>
        <row r="205">
          <cell r="E205" t="str">
            <v>Collections for other Governments</v>
          </cell>
        </row>
        <row r="206">
          <cell r="E206" t="str">
            <v>Coll For School</v>
          </cell>
          <cell r="F206" t="str">
            <v>56105-01</v>
          </cell>
          <cell r="G206">
            <v>1217210.97</v>
          </cell>
        </row>
        <row r="207">
          <cell r="E207" t="str">
            <v>Coll For S.L.R.H.D.</v>
          </cell>
          <cell r="F207" t="str">
            <v>56110-01</v>
          </cell>
          <cell r="G207">
            <v>26602.65</v>
          </cell>
        </row>
        <row r="208">
          <cell r="E208" t="str">
            <v>Coll For M.F.A.</v>
          </cell>
          <cell r="F208" t="str">
            <v>56115-01</v>
          </cell>
          <cell r="G208">
            <v>78.16</v>
          </cell>
        </row>
        <row r="209">
          <cell r="E209" t="str">
            <v>Coll For B.C.A.A.</v>
          </cell>
          <cell r="F209" t="str">
            <v>56120-01</v>
          </cell>
          <cell r="G209">
            <v>42918.42</v>
          </cell>
        </row>
        <row r="210">
          <cell r="E210" t="str">
            <v>Coll For STSRHD</v>
          </cell>
          <cell r="F210" t="str">
            <v>56125-01</v>
          </cell>
          <cell r="G210">
            <v>11170.65</v>
          </cell>
        </row>
        <row r="211">
          <cell r="E211" t="str">
            <v>Frontage Collection</v>
          </cell>
          <cell r="F211" t="str">
            <v>56130-01</v>
          </cell>
          <cell r="G211">
            <v>148577</v>
          </cell>
        </row>
        <row r="212">
          <cell r="E212" t="str">
            <v>subtotal</v>
          </cell>
          <cell r="G212">
            <v>1446557.85</v>
          </cell>
        </row>
        <row r="213">
          <cell r="E213" t="str">
            <v>Water and sewer user rates and connection fees</v>
          </cell>
        </row>
        <row r="214">
          <cell r="E214" t="str">
            <v>Water User Rates</v>
          </cell>
          <cell r="F214" t="str">
            <v>57100-03</v>
          </cell>
          <cell r="G214">
            <v>164270.54999999999</v>
          </cell>
        </row>
        <row r="215">
          <cell r="E215" t="str">
            <v>Sewer User Rates</v>
          </cell>
          <cell r="F215" t="str">
            <v>57100-05</v>
          </cell>
          <cell r="G215">
            <v>236270.74</v>
          </cell>
        </row>
        <row r="216">
          <cell r="E216" t="str">
            <v>Water Connection Fees</v>
          </cell>
          <cell r="F216" t="str">
            <v>57150-03</v>
          </cell>
          <cell r="G216">
            <v>33279.199999999997</v>
          </cell>
        </row>
        <row r="217">
          <cell r="E217" t="str">
            <v>Sewer Connection Fees</v>
          </cell>
          <cell r="F217" t="str">
            <v>57150-05</v>
          </cell>
          <cell r="G217">
            <v>16300</v>
          </cell>
        </row>
        <row r="218">
          <cell r="E218" t="str">
            <v>Water - Ind Park Conn &amp; LCP</v>
          </cell>
          <cell r="F218" t="str">
            <v>57152-03</v>
          </cell>
          <cell r="G218">
            <v>-1124.3499999999999</v>
          </cell>
        </row>
        <row r="219">
          <cell r="E219" t="str">
            <v>subtotal</v>
          </cell>
          <cell r="G219">
            <v>448996.14</v>
          </cell>
        </row>
        <row r="220">
          <cell r="E220" t="str">
            <v>Contributions and other</v>
          </cell>
        </row>
        <row r="221">
          <cell r="E221" t="str">
            <v>Water - VCC's</v>
          </cell>
          <cell r="F221" t="str">
            <v>58100-03</v>
          </cell>
          <cell r="G221">
            <v>50610</v>
          </cell>
        </row>
        <row r="222">
          <cell r="E222" t="str">
            <v>Water - OB &amp; PNID</v>
          </cell>
          <cell r="F222" t="str">
            <v>58104-03</v>
          </cell>
          <cell r="G222">
            <v>34485.120000000003</v>
          </cell>
        </row>
        <row r="223">
          <cell r="E223" t="str">
            <v>Water - DCC's</v>
          </cell>
          <cell r="F223" t="str">
            <v>58105-03</v>
          </cell>
          <cell r="G223">
            <v>42347.5</v>
          </cell>
        </row>
        <row r="224">
          <cell r="E224" t="str">
            <v>Sewer - VCC's</v>
          </cell>
          <cell r="F224" t="str">
            <v>58100-05</v>
          </cell>
          <cell r="G224">
            <v>101390</v>
          </cell>
        </row>
        <row r="225">
          <cell r="E225" t="str">
            <v>Sewer - DCC's</v>
          </cell>
          <cell r="F225" t="str">
            <v>58105-05</v>
          </cell>
          <cell r="G225">
            <v>204965.06</v>
          </cell>
        </row>
        <row r="226">
          <cell r="E226" t="str">
            <v>Funding for Capital Exp.</v>
          </cell>
          <cell r="F226" t="str">
            <v>58110-05</v>
          </cell>
          <cell r="G226">
            <v>0</v>
          </cell>
        </row>
        <row r="227">
          <cell r="E227" t="str">
            <v>Air - Tie Down Fees</v>
          </cell>
          <cell r="F227" t="str">
            <v>58105-07</v>
          </cell>
          <cell r="G227">
            <v>70</v>
          </cell>
        </row>
        <row r="228">
          <cell r="E228" t="str">
            <v>Air - Landing Fees</v>
          </cell>
          <cell r="F228" t="str">
            <v>58107-07</v>
          </cell>
          <cell r="G228">
            <v>0</v>
          </cell>
        </row>
        <row r="229">
          <cell r="E229" t="str">
            <v>Air - Other Revenue</v>
          </cell>
          <cell r="F229" t="str">
            <v>58110-07</v>
          </cell>
          <cell r="G229">
            <v>0</v>
          </cell>
        </row>
        <row r="230">
          <cell r="E230" t="str">
            <v>Air - Fuel Sales Commission</v>
          </cell>
          <cell r="F230" t="str">
            <v>58115-07</v>
          </cell>
          <cell r="G230">
            <v>1918.37</v>
          </cell>
        </row>
        <row r="231">
          <cell r="E231" t="str">
            <v>Air - Lease Fees</v>
          </cell>
          <cell r="F231" t="str">
            <v>58120-07</v>
          </cell>
          <cell r="G231">
            <v>30540.67</v>
          </cell>
        </row>
        <row r="232">
          <cell r="E232" t="str">
            <v>Parks Vol. Contributions</v>
          </cell>
          <cell r="F232" t="str">
            <v>56135-01</v>
          </cell>
          <cell r="G232">
            <v>18000</v>
          </cell>
        </row>
        <row r="233">
          <cell r="E233" t="str">
            <v>Parks - DCC's</v>
          </cell>
          <cell r="F233" t="str">
            <v>56136-01</v>
          </cell>
          <cell r="G233">
            <v>100195.1</v>
          </cell>
        </row>
        <row r="234">
          <cell r="E234" t="str">
            <v>Park Acquisition reserve rev.</v>
          </cell>
          <cell r="F234" t="str">
            <v>56138-01</v>
          </cell>
          <cell r="G234">
            <v>0</v>
          </cell>
        </row>
        <row r="235">
          <cell r="E235" t="str">
            <v>Roads Vol. Contributions</v>
          </cell>
          <cell r="F235" t="str">
            <v>56140-01</v>
          </cell>
          <cell r="G235">
            <v>27000</v>
          </cell>
        </row>
        <row r="236">
          <cell r="E236" t="str">
            <v>Roads - DCC's</v>
          </cell>
          <cell r="F236" t="str">
            <v>56141-01</v>
          </cell>
          <cell r="G236">
            <v>82947.25</v>
          </cell>
        </row>
        <row r="237">
          <cell r="E237" t="str">
            <v>subtotal</v>
          </cell>
          <cell r="G237">
            <v>694469.07</v>
          </cell>
        </row>
        <row r="238">
          <cell r="E238" t="str">
            <v>Recreation</v>
          </cell>
        </row>
        <row r="239">
          <cell r="E239" t="str">
            <v>Rec - Miscellaneous Revenue</v>
          </cell>
          <cell r="F239" t="str">
            <v>52165-01</v>
          </cell>
          <cell r="G239">
            <v>0</v>
          </cell>
        </row>
        <row r="240">
          <cell r="E240" t="str">
            <v>subtotal</v>
          </cell>
          <cell r="G240">
            <v>0</v>
          </cell>
        </row>
        <row r="244">
          <cell r="E244" t="str">
            <v>TOTAL GENERAL REVENUE</v>
          </cell>
          <cell r="G244">
            <v>8446682.1199999992</v>
          </cell>
        </row>
        <row r="246">
          <cell r="E246" t="str">
            <v>GENERAL EXPENDITURES</v>
          </cell>
        </row>
        <row r="247">
          <cell r="E247" t="str">
            <v>Administrative services</v>
          </cell>
        </row>
        <row r="248">
          <cell r="E248" t="str">
            <v>Admin - Salaries</v>
          </cell>
          <cell r="F248" t="str">
            <v>70100-01</v>
          </cell>
          <cell r="G248">
            <v>322955.33</v>
          </cell>
        </row>
        <row r="249">
          <cell r="E249" t="str">
            <v>Admin - Benefits</v>
          </cell>
          <cell r="F249" t="str">
            <v>70105-01</v>
          </cell>
          <cell r="G249">
            <v>48869.1</v>
          </cell>
        </row>
        <row r="250">
          <cell r="E250" t="str">
            <v>Admin - Accounting &amp; Legal</v>
          </cell>
          <cell r="F250" t="str">
            <v>70200-01</v>
          </cell>
          <cell r="G250">
            <v>65265.42</v>
          </cell>
        </row>
        <row r="251">
          <cell r="E251" t="str">
            <v>Admin - Elections</v>
          </cell>
          <cell r="F251" t="str">
            <v>70210-01</v>
          </cell>
          <cell r="G251">
            <v>0</v>
          </cell>
        </row>
        <row r="252">
          <cell r="E252" t="str">
            <v>Admin - Insurance</v>
          </cell>
          <cell r="F252" t="str">
            <v>70220-01</v>
          </cell>
          <cell r="G252">
            <v>6602.2</v>
          </cell>
        </row>
        <row r="253">
          <cell r="E253" t="str">
            <v>Admin - Mun Bld Lease Fees</v>
          </cell>
          <cell r="F253" t="str">
            <v>70230-01</v>
          </cell>
          <cell r="G253">
            <v>-13136.09</v>
          </cell>
        </row>
        <row r="254">
          <cell r="E254" t="str">
            <v>Admin - Land Lease Fees</v>
          </cell>
          <cell r="F254" t="str">
            <v>70235-01</v>
          </cell>
          <cell r="G254">
            <v>201</v>
          </cell>
        </row>
        <row r="255">
          <cell r="E255" t="str">
            <v>Admin - Bldg 1350 Aster</v>
          </cell>
          <cell r="F255" t="str">
            <v>70245-01</v>
          </cell>
          <cell r="G255">
            <v>34114.35</v>
          </cell>
        </row>
        <row r="256">
          <cell r="E256" t="str">
            <v>Admin - Bldg 7400 Prospect</v>
          </cell>
          <cell r="F256" t="str">
            <v>70250-01</v>
          </cell>
          <cell r="G256">
            <v>12520.55</v>
          </cell>
        </row>
        <row r="257">
          <cell r="E257" t="str">
            <v>Admin - Photocopier</v>
          </cell>
          <cell r="F257" t="str">
            <v>70255-01</v>
          </cell>
          <cell r="G257">
            <v>3837.49</v>
          </cell>
        </row>
        <row r="258">
          <cell r="E258" t="str">
            <v>Admin - Postage</v>
          </cell>
          <cell r="F258" t="str">
            <v>70260-01</v>
          </cell>
          <cell r="G258">
            <v>4211.79</v>
          </cell>
        </row>
        <row r="259">
          <cell r="E259" t="str">
            <v>Admin - Software Support</v>
          </cell>
          <cell r="F259" t="str">
            <v>70270-01</v>
          </cell>
          <cell r="G259">
            <v>42130.77</v>
          </cell>
        </row>
        <row r="260">
          <cell r="E260" t="str">
            <v>Website Expense</v>
          </cell>
          <cell r="F260" t="str">
            <v>70272-01</v>
          </cell>
          <cell r="G260">
            <v>4773.6000000000004</v>
          </cell>
        </row>
        <row r="261">
          <cell r="E261" t="str">
            <v>Admin - Supplies</v>
          </cell>
          <cell r="F261" t="str">
            <v>70275-01</v>
          </cell>
          <cell r="G261">
            <v>18724.54</v>
          </cell>
        </row>
        <row r="262">
          <cell r="E262" t="str">
            <v>Admin - Misc Repl Equip</v>
          </cell>
          <cell r="F262" t="str">
            <v>70278-01</v>
          </cell>
          <cell r="G262">
            <v>0</v>
          </cell>
        </row>
        <row r="263">
          <cell r="E263" t="str">
            <v>Admin - Sundry</v>
          </cell>
          <cell r="F263" t="str">
            <v>70280-01</v>
          </cell>
          <cell r="G263">
            <v>9530.0400000000009</v>
          </cell>
        </row>
        <row r="264">
          <cell r="E264" t="str">
            <v>Admin - Telephone</v>
          </cell>
          <cell r="F264" t="str">
            <v>70285-01</v>
          </cell>
          <cell r="G264">
            <v>14078.13</v>
          </cell>
        </row>
        <row r="265">
          <cell r="E265" t="str">
            <v>Admin - Travel / Training</v>
          </cell>
          <cell r="F265" t="str">
            <v>70290-01</v>
          </cell>
          <cell r="G265">
            <v>29600.26</v>
          </cell>
        </row>
        <row r="266">
          <cell r="E266" t="str">
            <v>Legislative Indemnities</v>
          </cell>
          <cell r="F266" t="str">
            <v>70300-01</v>
          </cell>
          <cell r="G266">
            <v>45301.89</v>
          </cell>
        </row>
        <row r="267">
          <cell r="E267" t="str">
            <v>Other Legislative Expenses</v>
          </cell>
          <cell r="F267" t="str">
            <v>70305-01</v>
          </cell>
          <cell r="G267">
            <v>21392.31</v>
          </cell>
        </row>
        <row r="268">
          <cell r="E268" t="str">
            <v>Water - Admin</v>
          </cell>
          <cell r="F268" t="str">
            <v>70200-03</v>
          </cell>
          <cell r="G268">
            <v>145905.04</v>
          </cell>
        </row>
        <row r="269">
          <cell r="E269" t="str">
            <v>Sewer - Admin</v>
          </cell>
          <cell r="F269" t="str">
            <v>70200-05</v>
          </cell>
          <cell r="G269">
            <v>156126.85</v>
          </cell>
        </row>
        <row r="270">
          <cell r="E270" t="str">
            <v>subtotal</v>
          </cell>
          <cell r="G270">
            <v>1006747.42</v>
          </cell>
        </row>
        <row r="271">
          <cell r="E271" t="str">
            <v>Airport operations</v>
          </cell>
        </row>
        <row r="272">
          <cell r="E272" t="str">
            <v>Air - Salaries</v>
          </cell>
          <cell r="F272" t="str">
            <v>70100-07</v>
          </cell>
          <cell r="G272">
            <v>0</v>
          </cell>
        </row>
        <row r="273">
          <cell r="E273" t="str">
            <v>Air - Admin &amp; Legal</v>
          </cell>
          <cell r="F273" t="str">
            <v>70150-07</v>
          </cell>
          <cell r="G273">
            <v>27589.95</v>
          </cell>
        </row>
        <row r="274">
          <cell r="E274" t="str">
            <v>Air - Hydro</v>
          </cell>
          <cell r="F274" t="str">
            <v>70215-07</v>
          </cell>
          <cell r="G274">
            <v>1881.33</v>
          </cell>
        </row>
        <row r="275">
          <cell r="E275" t="str">
            <v>Air - Insurance</v>
          </cell>
          <cell r="F275" t="str">
            <v>70220-07</v>
          </cell>
          <cell r="G275">
            <v>8301.5300000000007</v>
          </cell>
        </row>
        <row r="276">
          <cell r="E276" t="str">
            <v>Air - Promotion</v>
          </cell>
          <cell r="F276" t="str">
            <v>70265-07</v>
          </cell>
          <cell r="G276">
            <v>95.76</v>
          </cell>
        </row>
        <row r="277">
          <cell r="E277" t="str">
            <v>Air - Supplies</v>
          </cell>
          <cell r="F277" t="str">
            <v>70275-07</v>
          </cell>
          <cell r="G277">
            <v>0</v>
          </cell>
        </row>
        <row r="278">
          <cell r="E278" t="str">
            <v>Air - Sundry</v>
          </cell>
          <cell r="F278" t="str">
            <v>70280-07</v>
          </cell>
          <cell r="G278">
            <v>313.26</v>
          </cell>
        </row>
        <row r="279">
          <cell r="E279" t="str">
            <v>Air - Travel / Training</v>
          </cell>
          <cell r="F279" t="str">
            <v>70290-07</v>
          </cell>
          <cell r="G279">
            <v>102.17</v>
          </cell>
        </row>
        <row r="280">
          <cell r="E280" t="str">
            <v>Air - Building Mtce</v>
          </cell>
          <cell r="F280" t="str">
            <v>75210-07</v>
          </cell>
          <cell r="G280">
            <v>200</v>
          </cell>
        </row>
        <row r="281">
          <cell r="E281" t="str">
            <v>Air - Road Maintenance</v>
          </cell>
          <cell r="F281" t="str">
            <v>75245-07</v>
          </cell>
          <cell r="G281">
            <v>373.8</v>
          </cell>
        </row>
        <row r="282">
          <cell r="E282" t="str">
            <v>Air - Snow Removal</v>
          </cell>
          <cell r="F282" t="str">
            <v>75250-07</v>
          </cell>
          <cell r="G282">
            <v>73.98</v>
          </cell>
        </row>
        <row r="283">
          <cell r="E283" t="str">
            <v>Air - Runway Maintenance</v>
          </cell>
          <cell r="F283" t="str">
            <v>75260-07</v>
          </cell>
          <cell r="G283">
            <v>79.900000000000006</v>
          </cell>
        </row>
        <row r="284">
          <cell r="E284" t="str">
            <v>Air - Miscellaneous Mtnce</v>
          </cell>
          <cell r="F284" t="str">
            <v>75270-07</v>
          </cell>
          <cell r="G284">
            <v>8368.6299999999992</v>
          </cell>
        </row>
        <row r="285">
          <cell r="E285" t="str">
            <v>Air - Bad Debts</v>
          </cell>
          <cell r="F285" t="str">
            <v>75290-07</v>
          </cell>
          <cell r="G285">
            <v>1900.23</v>
          </cell>
        </row>
        <row r="286">
          <cell r="E286" t="str">
            <v>Air - Flood Maintenance</v>
          </cell>
          <cell r="F286" t="str">
            <v>75400-07</v>
          </cell>
          <cell r="G286">
            <v>0</v>
          </cell>
        </row>
        <row r="287">
          <cell r="E287" t="str">
            <v>subtotal</v>
          </cell>
          <cell r="G287">
            <v>56406.81</v>
          </cell>
        </row>
        <row r="288">
          <cell r="E288" t="str">
            <v>Capital expenditures</v>
          </cell>
        </row>
        <row r="289">
          <cell r="E289" t="str">
            <v>Cap.Exp. - Gov't Bldg Aster</v>
          </cell>
          <cell r="F289" t="str">
            <v>95100-01</v>
          </cell>
          <cell r="G289">
            <v>3858.13</v>
          </cell>
        </row>
        <row r="290">
          <cell r="E290" t="str">
            <v>Cap.Exp. - Water System</v>
          </cell>
          <cell r="F290" t="str">
            <v>95100-03</v>
          </cell>
          <cell r="G290">
            <v>51364.31</v>
          </cell>
        </row>
        <row r="291">
          <cell r="E291" t="str">
            <v>Cap.Exp. - WWTP Cap Project</v>
          </cell>
          <cell r="F291" t="str">
            <v>95100-05</v>
          </cell>
          <cell r="G291">
            <v>5515215.9000000004</v>
          </cell>
        </row>
        <row r="292">
          <cell r="E292" t="str">
            <v>Cap Exp:  WWTP Upgr Oth Exp</v>
          </cell>
          <cell r="F292" t="str">
            <v>95101-05</v>
          </cell>
          <cell r="G292">
            <v>25471.82</v>
          </cell>
        </row>
        <row r="293">
          <cell r="E293" t="str">
            <v>Cap - Govt Bldg - 7400 Prosp</v>
          </cell>
          <cell r="F293" t="str">
            <v>95102-01</v>
          </cell>
          <cell r="G293">
            <v>4620</v>
          </cell>
        </row>
        <row r="294">
          <cell r="E294" t="str">
            <v>Cap.Exp. - General Gov't Equip</v>
          </cell>
          <cell r="F294" t="str">
            <v>95105-01</v>
          </cell>
          <cell r="G294">
            <v>23045.919999999998</v>
          </cell>
        </row>
        <row r="295">
          <cell r="E295" t="str">
            <v>Cap Exp - Sewer Misc</v>
          </cell>
          <cell r="F295" t="str">
            <v>95105-05</v>
          </cell>
          <cell r="G295">
            <v>5570.68</v>
          </cell>
        </row>
        <row r="296">
          <cell r="E296" t="str">
            <v>Cap.Exp. - Engineering Str.</v>
          </cell>
          <cell r="F296" t="str">
            <v>95105-07</v>
          </cell>
          <cell r="G296">
            <v>8407.52</v>
          </cell>
        </row>
        <row r="297">
          <cell r="E297" t="str">
            <v>Cap Exp, Fire Protection</v>
          </cell>
          <cell r="F297" t="str">
            <v>95110-01</v>
          </cell>
          <cell r="G297">
            <v>26173.439999999999</v>
          </cell>
        </row>
        <row r="298">
          <cell r="E298" t="str">
            <v>Fire Equipment VOP</v>
          </cell>
          <cell r="F298" t="str">
            <v>95112-01</v>
          </cell>
          <cell r="G298">
            <v>4418.13</v>
          </cell>
        </row>
        <row r="299">
          <cell r="E299" t="str">
            <v>Fire Hall VOP</v>
          </cell>
          <cell r="F299" t="str">
            <v>95113-01</v>
          </cell>
          <cell r="G299">
            <v>683.06</v>
          </cell>
        </row>
        <row r="300">
          <cell r="E300" t="str">
            <v>Cap Exp - Works Building</v>
          </cell>
          <cell r="F300" t="str">
            <v>95125-01</v>
          </cell>
          <cell r="G300">
            <v>130043.54</v>
          </cell>
        </row>
        <row r="301">
          <cell r="E301" t="str">
            <v>Cap Exp - Works Equipment</v>
          </cell>
          <cell r="F301" t="str">
            <v>95130-01</v>
          </cell>
          <cell r="G301">
            <v>29269.84</v>
          </cell>
        </row>
        <row r="302">
          <cell r="E302" t="str">
            <v>Cap Exp - Parks</v>
          </cell>
          <cell r="F302" t="str">
            <v>95145-01</v>
          </cell>
          <cell r="G302">
            <v>41717.050000000003</v>
          </cell>
        </row>
        <row r="303">
          <cell r="E303" t="str">
            <v>Cap Exp - Drainage</v>
          </cell>
          <cell r="F303" t="str">
            <v>95150-01</v>
          </cell>
          <cell r="G303">
            <v>13000</v>
          </cell>
        </row>
        <row r="304">
          <cell r="E304" t="str">
            <v>Cap Exp - Roads</v>
          </cell>
          <cell r="F304" t="str">
            <v>95155-01</v>
          </cell>
          <cell r="G304">
            <v>389232.42</v>
          </cell>
        </row>
        <row r="305">
          <cell r="E305" t="str">
            <v>subtotal</v>
          </cell>
          <cell r="G305">
            <v>6272091.7599999998</v>
          </cell>
        </row>
        <row r="306">
          <cell r="E306" t="str">
            <v>Debt charges</v>
          </cell>
        </row>
        <row r="307">
          <cell r="E307" t="str">
            <v>General - Interest Expense</v>
          </cell>
          <cell r="F307" t="str">
            <v>88000-01</v>
          </cell>
          <cell r="G307">
            <v>2358.2399999999998</v>
          </cell>
        </row>
        <row r="308">
          <cell r="E308" t="str">
            <v>Water - Interest Expense</v>
          </cell>
          <cell r="F308" t="str">
            <v>88000-03</v>
          </cell>
          <cell r="G308">
            <v>41127.5</v>
          </cell>
        </row>
        <row r="309">
          <cell r="E309" t="str">
            <v>Sewer - Interest Expense</v>
          </cell>
          <cell r="F309" t="str">
            <v>88000-05</v>
          </cell>
          <cell r="G309">
            <v>10743.17</v>
          </cell>
        </row>
        <row r="310">
          <cell r="E310" t="str">
            <v>General - Principal Payment</v>
          </cell>
          <cell r="F310" t="str">
            <v>88100-01</v>
          </cell>
          <cell r="G310">
            <v>6273.33</v>
          </cell>
        </row>
        <row r="311">
          <cell r="E311" t="str">
            <v>Water - Principal Payment</v>
          </cell>
          <cell r="F311" t="str">
            <v>88100-03</v>
          </cell>
          <cell r="G311">
            <v>20816.240000000002</v>
          </cell>
        </row>
        <row r="312">
          <cell r="E312" t="str">
            <v>Sewer - Principal Payment</v>
          </cell>
          <cell r="F312" t="str">
            <v>88100-05</v>
          </cell>
          <cell r="G312">
            <v>0</v>
          </cell>
        </row>
        <row r="313">
          <cell r="E313" t="str">
            <v>Sewer - Foreign Exchange</v>
          </cell>
          <cell r="F313" t="str">
            <v>88500-05</v>
          </cell>
          <cell r="G313">
            <v>0</v>
          </cell>
        </row>
        <row r="314">
          <cell r="E314" t="str">
            <v>subtotal</v>
          </cell>
          <cell r="G314">
            <v>81318.48</v>
          </cell>
        </row>
        <row r="315">
          <cell r="E315" t="str">
            <v>Environmental development</v>
          </cell>
        </row>
        <row r="316">
          <cell r="E316" t="str">
            <v>Dog Control</v>
          </cell>
          <cell r="F316" t="str">
            <v>73400-01</v>
          </cell>
          <cell r="G316">
            <v>3961.34</v>
          </cell>
        </row>
        <row r="317">
          <cell r="E317" t="str">
            <v>By-Law Enforcement</v>
          </cell>
          <cell r="F317" t="str">
            <v>73405-01</v>
          </cell>
          <cell r="G317">
            <v>4024.69</v>
          </cell>
        </row>
        <row r="318">
          <cell r="E318" t="str">
            <v>Planning &amp; Zoning</v>
          </cell>
          <cell r="F318" t="str">
            <v>74100-01</v>
          </cell>
          <cell r="G318">
            <v>26606.720000000001</v>
          </cell>
        </row>
        <row r="319">
          <cell r="E319" t="str">
            <v>Zoning/OCP Update</v>
          </cell>
          <cell r="F319" t="str">
            <v>74110-01</v>
          </cell>
          <cell r="G319">
            <v>1887.52</v>
          </cell>
        </row>
        <row r="320">
          <cell r="E320" t="str">
            <v>DCC Bylaw</v>
          </cell>
          <cell r="F320" t="str">
            <v>74115-01</v>
          </cell>
          <cell r="G320">
            <v>3266.96</v>
          </cell>
        </row>
        <row r="321">
          <cell r="E321" t="str">
            <v>Comm. Dvlpmt Expense</v>
          </cell>
          <cell r="F321" t="str">
            <v>74125-01</v>
          </cell>
          <cell r="G321">
            <v>95860.29</v>
          </cell>
        </row>
        <row r="322">
          <cell r="E322" t="str">
            <v>subtotal</v>
          </cell>
          <cell r="G322">
            <v>133645.47</v>
          </cell>
        </row>
        <row r="323">
          <cell r="E323" t="str">
            <v>Maintenance</v>
          </cell>
        </row>
        <row r="324">
          <cell r="E324" t="str">
            <v>Water - Maintenance</v>
          </cell>
          <cell r="F324" t="str">
            <v>75200-03</v>
          </cell>
          <cell r="G324">
            <v>193472.88</v>
          </cell>
        </row>
        <row r="325">
          <cell r="E325" t="str">
            <v>Water - Connections O/Bound</v>
          </cell>
          <cell r="F325" t="str">
            <v>75205-03</v>
          </cell>
          <cell r="G325">
            <v>8260.5300000000007</v>
          </cell>
        </row>
        <row r="326">
          <cell r="E326" t="str">
            <v>Water Purchases (Ind Pk)</v>
          </cell>
          <cell r="F326" t="str">
            <v>75208-03</v>
          </cell>
          <cell r="G326">
            <v>20632.54</v>
          </cell>
        </row>
        <row r="327">
          <cell r="E327" t="str">
            <v>Water Purchases (SLRD)</v>
          </cell>
          <cell r="F327" t="str">
            <v>75209-03</v>
          </cell>
          <cell r="G327">
            <v>5762</v>
          </cell>
        </row>
        <row r="328">
          <cell r="E328" t="str">
            <v>Water - Engineering</v>
          </cell>
          <cell r="F328" t="str">
            <v>75300-03</v>
          </cell>
          <cell r="G328">
            <v>16562.47</v>
          </cell>
        </row>
        <row r="329">
          <cell r="E329" t="str">
            <v>Sewer - Maintenance</v>
          </cell>
          <cell r="F329" t="str">
            <v>75200-05</v>
          </cell>
          <cell r="G329">
            <v>153845.87</v>
          </cell>
        </row>
        <row r="330">
          <cell r="E330" t="str">
            <v>Sewer - Engineering</v>
          </cell>
          <cell r="F330" t="str">
            <v>75300-05</v>
          </cell>
          <cell r="G330">
            <v>12751.18</v>
          </cell>
        </row>
        <row r="331">
          <cell r="E331" t="str">
            <v>Sewer - STP Maintenance</v>
          </cell>
          <cell r="F331" t="str">
            <v>75305-05</v>
          </cell>
          <cell r="G331">
            <v>120572.93</v>
          </cell>
        </row>
        <row r="332">
          <cell r="E332" t="str">
            <v>subtotal</v>
          </cell>
          <cell r="G332">
            <v>531860.4</v>
          </cell>
        </row>
        <row r="333">
          <cell r="E333" t="str">
            <v>Protective services</v>
          </cell>
        </row>
        <row r="334">
          <cell r="E334" t="str">
            <v>F/D - Honorium &amp; Wages</v>
          </cell>
          <cell r="F334" t="str">
            <v>71105-01</v>
          </cell>
          <cell r="G334">
            <v>121374.71</v>
          </cell>
        </row>
        <row r="335">
          <cell r="E335" t="str">
            <v>F/D - Other Personnel Exp</v>
          </cell>
          <cell r="F335" t="str">
            <v>71110-01</v>
          </cell>
          <cell r="G335">
            <v>8825.34</v>
          </cell>
        </row>
        <row r="336">
          <cell r="E336" t="str">
            <v>F/D - Fire prevention</v>
          </cell>
          <cell r="F336" t="str">
            <v>71115-01</v>
          </cell>
          <cell r="G336">
            <v>833.71</v>
          </cell>
        </row>
        <row r="337">
          <cell r="E337" t="str">
            <v>F/D - Training</v>
          </cell>
          <cell r="F337" t="str">
            <v>71120-01</v>
          </cell>
          <cell r="G337">
            <v>11722.81</v>
          </cell>
        </row>
        <row r="338">
          <cell r="E338" t="str">
            <v>F/D - Stations</v>
          </cell>
          <cell r="F338" t="str">
            <v>71125-01</v>
          </cell>
          <cell r="G338">
            <v>16192.09</v>
          </cell>
        </row>
        <row r="339">
          <cell r="E339" t="str">
            <v>F/D - Equipment Operations</v>
          </cell>
          <cell r="F339" t="str">
            <v>71130-01</v>
          </cell>
          <cell r="G339">
            <v>42543.67</v>
          </cell>
        </row>
        <row r="340">
          <cell r="E340" t="str">
            <v>F/D - Fire Cmte Contingency</v>
          </cell>
          <cell r="F340" t="str">
            <v>71134-01</v>
          </cell>
          <cell r="G340">
            <v>0</v>
          </cell>
        </row>
        <row r="341">
          <cell r="E341" t="str">
            <v>F/D - Sundry</v>
          </cell>
          <cell r="F341" t="str">
            <v>71135-01</v>
          </cell>
          <cell r="G341">
            <v>15181.73</v>
          </cell>
        </row>
        <row r="342">
          <cell r="E342" t="str">
            <v>F/D - VOP Ladder Truck Exp</v>
          </cell>
          <cell r="F342" t="str">
            <v>71138-01</v>
          </cell>
          <cell r="G342">
            <v>4869.93</v>
          </cell>
        </row>
        <row r="343">
          <cell r="E343" t="str">
            <v>F/D - Rescue Veh. Exp.</v>
          </cell>
          <cell r="F343" t="str">
            <v>71140-01</v>
          </cell>
          <cell r="G343">
            <v>41096.339999999997</v>
          </cell>
        </row>
        <row r="344">
          <cell r="E344" t="str">
            <v>Provincial Emergency Program (JEPP)</v>
          </cell>
          <cell r="F344" t="str">
            <v>72100-01</v>
          </cell>
          <cell r="G344">
            <v>5708.65</v>
          </cell>
        </row>
        <row r="345">
          <cell r="E345" t="str">
            <v>PEP - Flood 2003 Expenses - Phase 1</v>
          </cell>
          <cell r="F345" t="str">
            <v>72101-01</v>
          </cell>
          <cell r="G345">
            <v>15157.6</v>
          </cell>
        </row>
        <row r="346">
          <cell r="E346" t="str">
            <v>PEP - Flood 2003 Restore Exp - Phase 2</v>
          </cell>
          <cell r="F346" t="str">
            <v>72102-01</v>
          </cell>
          <cell r="G346">
            <v>13169.81</v>
          </cell>
        </row>
        <row r="347">
          <cell r="E347" t="str">
            <v>Building Inspection Expense</v>
          </cell>
          <cell r="F347" t="str">
            <v>74200-01</v>
          </cell>
          <cell r="G347">
            <v>80093.289999999994</v>
          </cell>
        </row>
        <row r="348">
          <cell r="E348" t="str">
            <v>subtotal</v>
          </cell>
          <cell r="G348">
            <v>375908.73</v>
          </cell>
        </row>
        <row r="349">
          <cell r="E349" t="str">
            <v>Recreation and cultural services</v>
          </cell>
        </row>
        <row r="350">
          <cell r="E350" t="str">
            <v>Project - Gateway Expenses</v>
          </cell>
          <cell r="F350" t="str">
            <v>73150-01</v>
          </cell>
          <cell r="G350">
            <v>74232.259999999995</v>
          </cell>
        </row>
        <row r="351">
          <cell r="E351" t="str">
            <v>Project - Youth Forum Expenses</v>
          </cell>
          <cell r="F351" t="str">
            <v>73151-01</v>
          </cell>
          <cell r="G351">
            <v>5136.29</v>
          </cell>
        </row>
        <row r="352">
          <cell r="E352" t="str">
            <v>Project - Benchland Concept Plan</v>
          </cell>
          <cell r="F352" t="str">
            <v>73160-01</v>
          </cell>
          <cell r="G352">
            <v>18027.34</v>
          </cell>
        </row>
        <row r="353">
          <cell r="E353" t="str">
            <v>Project - Community School Const Exp</v>
          </cell>
          <cell r="F353" t="str">
            <v>73190-01</v>
          </cell>
          <cell r="G353">
            <v>-37033.56</v>
          </cell>
        </row>
        <row r="354">
          <cell r="E354" t="str">
            <v>Park Expenses</v>
          </cell>
          <cell r="F354" t="str">
            <v>73200-01</v>
          </cell>
          <cell r="G354">
            <v>32979.99</v>
          </cell>
        </row>
        <row r="355">
          <cell r="E355" t="str">
            <v>Community Health</v>
          </cell>
          <cell r="F355" t="str">
            <v>73300-01</v>
          </cell>
          <cell r="G355">
            <v>15619.74</v>
          </cell>
        </row>
        <row r="356">
          <cell r="E356" t="str">
            <v>Comm - Council Cont</v>
          </cell>
          <cell r="F356" t="str">
            <v>73305-01</v>
          </cell>
          <cell r="G356">
            <v>460.27</v>
          </cell>
        </row>
        <row r="357">
          <cell r="E357" t="str">
            <v>Promotions</v>
          </cell>
          <cell r="F357" t="str">
            <v>73310-01</v>
          </cell>
          <cell r="G357">
            <v>14830.82</v>
          </cell>
        </row>
        <row r="358">
          <cell r="E358" t="str">
            <v>Village Square</v>
          </cell>
          <cell r="F358" t="str">
            <v>73315-01</v>
          </cell>
          <cell r="G358">
            <v>0</v>
          </cell>
        </row>
        <row r="359">
          <cell r="E359" t="str">
            <v>Project - Miya Village</v>
          </cell>
          <cell r="F359" t="str">
            <v>73320-01</v>
          </cell>
          <cell r="G359">
            <v>10014.81</v>
          </cell>
        </row>
        <row r="360">
          <cell r="E360" t="str">
            <v>Public Transit</v>
          </cell>
          <cell r="F360" t="str">
            <v>74300-01</v>
          </cell>
          <cell r="G360">
            <v>28656.21</v>
          </cell>
        </row>
        <row r="361">
          <cell r="E361" t="str">
            <v>subtotal</v>
          </cell>
          <cell r="G361">
            <v>162924.17000000001</v>
          </cell>
        </row>
        <row r="362">
          <cell r="E362" t="str">
            <v>Roads and streets</v>
          </cell>
        </row>
        <row r="363">
          <cell r="E363" t="str">
            <v>Wrks - Water Truck Exp</v>
          </cell>
          <cell r="F363" t="str">
            <v>75200-01</v>
          </cell>
          <cell r="G363">
            <v>83.22</v>
          </cell>
        </row>
        <row r="364">
          <cell r="E364" t="str">
            <v>Wrks - Building (Supplies)</v>
          </cell>
          <cell r="F364" t="str">
            <v>75210-01</v>
          </cell>
          <cell r="G364">
            <v>31877.25</v>
          </cell>
        </row>
        <row r="365">
          <cell r="E365" t="str">
            <v>Wrks - Dump Truck Exp</v>
          </cell>
          <cell r="F365" t="str">
            <v>75215-01</v>
          </cell>
          <cell r="G365">
            <v>484.35</v>
          </cell>
        </row>
        <row r="366">
          <cell r="E366" t="str">
            <v>Wrks - Loader</v>
          </cell>
          <cell r="F366" t="str">
            <v>75220-01</v>
          </cell>
          <cell r="G366">
            <v>856.92</v>
          </cell>
        </row>
        <row r="367">
          <cell r="E367" t="str">
            <v>Wrks - Backhoe</v>
          </cell>
          <cell r="F367" t="str">
            <v>75225-01</v>
          </cell>
          <cell r="G367">
            <v>4630.08</v>
          </cell>
        </row>
        <row r="368">
          <cell r="E368" t="str">
            <v>Wrks - Other Equipment</v>
          </cell>
          <cell r="F368" t="str">
            <v>75230-01</v>
          </cell>
          <cell r="G368">
            <v>2377.67</v>
          </cell>
        </row>
        <row r="369">
          <cell r="E369" t="str">
            <v>2004 Chevrolet Flatdeck</v>
          </cell>
          <cell r="F369" t="str">
            <v>75235-01</v>
          </cell>
          <cell r="G369">
            <v>18331.71</v>
          </cell>
        </row>
        <row r="370">
          <cell r="E370" t="str">
            <v>Wrks - '02 966 Loader</v>
          </cell>
          <cell r="F370" t="str">
            <v>75240-01</v>
          </cell>
          <cell r="G370">
            <v>28125.62</v>
          </cell>
        </row>
        <row r="371">
          <cell r="E371" t="str">
            <v>Wrks - Road Maintenance</v>
          </cell>
          <cell r="F371" t="str">
            <v>75245-01</v>
          </cell>
          <cell r="G371">
            <v>18041.240000000002</v>
          </cell>
        </row>
        <row r="372">
          <cell r="E372" t="str">
            <v>Wrks - Snow Removal</v>
          </cell>
          <cell r="F372" t="str">
            <v>75250-01</v>
          </cell>
          <cell r="G372">
            <v>31273.9</v>
          </cell>
        </row>
        <row r="373">
          <cell r="E373" t="str">
            <v>Wrks - Street Lighting</v>
          </cell>
          <cell r="F373" t="str">
            <v>75255-01</v>
          </cell>
          <cell r="G373">
            <v>13591.87</v>
          </cell>
        </row>
        <row r="374">
          <cell r="E374" t="str">
            <v>Wrks - Drainage</v>
          </cell>
          <cell r="F374" t="str">
            <v>75260-01</v>
          </cell>
          <cell r="G374">
            <v>3653.88</v>
          </cell>
        </row>
        <row r="375">
          <cell r="E375" t="str">
            <v>NEW Repl Superintendent Truck</v>
          </cell>
          <cell r="F375" t="str">
            <v>75261-01</v>
          </cell>
          <cell r="G375">
            <v>0</v>
          </cell>
        </row>
        <row r="376">
          <cell r="E376" t="str">
            <v>Wrks - '99 Pickup</v>
          </cell>
          <cell r="F376" t="str">
            <v>75262-01</v>
          </cell>
          <cell r="G376">
            <v>3542.97</v>
          </cell>
        </row>
        <row r="377">
          <cell r="E377" t="str">
            <v>Wrks - 2004 GMC Canyon</v>
          </cell>
          <cell r="F377" t="str">
            <v>75263-01</v>
          </cell>
          <cell r="G377">
            <v>3129.37</v>
          </cell>
        </row>
        <row r="378">
          <cell r="E378" t="str">
            <v>Wrks - Gravel Truck/Sander</v>
          </cell>
          <cell r="F378" t="str">
            <v>75265-01</v>
          </cell>
          <cell r="G378">
            <v>11492.73</v>
          </cell>
        </row>
        <row r="379">
          <cell r="E379" t="str">
            <v>Wks - Fuel &amp; Oil</v>
          </cell>
          <cell r="F379" t="str">
            <v>75266-01</v>
          </cell>
          <cell r="G379">
            <v>13032.06</v>
          </cell>
        </row>
        <row r="380">
          <cell r="E380" t="str">
            <v>Wrks - 92 Ranger</v>
          </cell>
          <cell r="F380" t="str">
            <v>75270-01</v>
          </cell>
          <cell r="G380">
            <v>112.58</v>
          </cell>
        </row>
        <row r="381">
          <cell r="E381" t="str">
            <v>Wrks - Misc Engineering</v>
          </cell>
          <cell r="F381" t="str">
            <v>75300-01</v>
          </cell>
          <cell r="G381">
            <v>0</v>
          </cell>
        </row>
        <row r="382">
          <cell r="E382" t="str">
            <v>subtotal</v>
          </cell>
          <cell r="G382">
            <v>184637.42</v>
          </cell>
        </row>
        <row r="383">
          <cell r="E383" t="str">
            <v>Transmission of taxes to other governments</v>
          </cell>
        </row>
        <row r="384">
          <cell r="E384" t="str">
            <v>Transfer - School Levy</v>
          </cell>
          <cell r="F384" t="str">
            <v>86105-01</v>
          </cell>
          <cell r="G384">
            <v>1217210.97</v>
          </cell>
        </row>
        <row r="385">
          <cell r="E385" t="str">
            <v>Transfer - S.L.R.D.</v>
          </cell>
          <cell r="F385" t="str">
            <v>86108-01</v>
          </cell>
          <cell r="G385">
            <v>234204.46</v>
          </cell>
        </row>
        <row r="386">
          <cell r="E386" t="str">
            <v>Transfer - S.L.R.H.D.</v>
          </cell>
          <cell r="F386" t="str">
            <v>86110-01</v>
          </cell>
          <cell r="G386">
            <v>26602.65</v>
          </cell>
        </row>
        <row r="387">
          <cell r="E387" t="str">
            <v>Transfer - M.F.A.</v>
          </cell>
          <cell r="F387" t="str">
            <v>86115-01</v>
          </cell>
          <cell r="G387">
            <v>78.16</v>
          </cell>
        </row>
        <row r="388">
          <cell r="E388" t="str">
            <v>Transfer - B.C.A.A.</v>
          </cell>
          <cell r="F388" t="str">
            <v>86120-01</v>
          </cell>
          <cell r="G388">
            <v>42918.42</v>
          </cell>
        </row>
        <row r="389">
          <cell r="E389" t="str">
            <v>Transfer - STSRHD</v>
          </cell>
          <cell r="F389" t="str">
            <v>86125-01</v>
          </cell>
          <cell r="G389">
            <v>11170.65</v>
          </cell>
        </row>
        <row r="390">
          <cell r="E390" t="str">
            <v>subtotal</v>
          </cell>
          <cell r="G390">
            <v>1532185.31</v>
          </cell>
        </row>
        <row r="391">
          <cell r="E391" t="str">
            <v>Works department salaries</v>
          </cell>
        </row>
        <row r="392">
          <cell r="E392" t="str">
            <v>Wrks - Salaries</v>
          </cell>
          <cell r="F392" t="str">
            <v>75100-01</v>
          </cell>
          <cell r="G392">
            <v>295804.84999999998</v>
          </cell>
        </row>
        <row r="393">
          <cell r="E393" t="str">
            <v>Wrks - Benefits</v>
          </cell>
          <cell r="F393" t="str">
            <v>75105-01</v>
          </cell>
          <cell r="G393">
            <v>46894.400000000001</v>
          </cell>
        </row>
        <row r="394">
          <cell r="E394" t="str">
            <v>Works - Travel &amp; Training</v>
          </cell>
          <cell r="F394" t="str">
            <v>75110-01</v>
          </cell>
          <cell r="G394">
            <v>2889</v>
          </cell>
        </row>
        <row r="395">
          <cell r="E395" t="str">
            <v>Wks - Lab Rel Misc</v>
          </cell>
          <cell r="F395" t="str">
            <v>75150-01</v>
          </cell>
          <cell r="G395">
            <v>0</v>
          </cell>
        </row>
        <row r="396">
          <cell r="E396" t="str">
            <v>subtotal</v>
          </cell>
          <cell r="G396">
            <v>303043.71000000002</v>
          </cell>
        </row>
        <row r="397">
          <cell r="E397" t="str">
            <v>TOTAL GENERAL EXPENDITURES</v>
          </cell>
          <cell r="G397">
            <v>10640769.68</v>
          </cell>
        </row>
        <row r="399">
          <cell r="E399" t="str">
            <v>EXCESS (DEFICIENCY) OF REVENUE OVER EXPENDITURES</v>
          </cell>
          <cell r="G399">
            <v>-2194087.56</v>
          </cell>
        </row>
        <row r="401">
          <cell r="E401" t="str">
            <v>Surplus and reserve beginning of period</v>
          </cell>
        </row>
        <row r="402">
          <cell r="E402" t="str">
            <v>Opening Surplus</v>
          </cell>
          <cell r="F402" t="str">
            <v>39000-01</v>
          </cell>
          <cell r="G402">
            <v>-223821.89</v>
          </cell>
        </row>
        <row r="403">
          <cell r="E403" t="str">
            <v>Opening Surplus - Water</v>
          </cell>
          <cell r="F403" t="str">
            <v>39000-03</v>
          </cell>
          <cell r="G403">
            <v>-477928.29</v>
          </cell>
        </row>
        <row r="404">
          <cell r="E404" t="str">
            <v>Opening Surplus - Sewer</v>
          </cell>
          <cell r="F404" t="str">
            <v>39000-05</v>
          </cell>
          <cell r="G404">
            <v>1824.64</v>
          </cell>
        </row>
        <row r="405">
          <cell r="E405" t="str">
            <v>Opening Surplus - Airport</v>
          </cell>
          <cell r="F405" t="str">
            <v>39000-07</v>
          </cell>
          <cell r="G405">
            <v>-250.89</v>
          </cell>
        </row>
        <row r="406">
          <cell r="E406" t="str">
            <v>Tfr to Reserve for Fut. Exp.</v>
          </cell>
          <cell r="F406" t="str">
            <v>39100-03</v>
          </cell>
          <cell r="G406">
            <v>309231.52</v>
          </cell>
        </row>
        <row r="407">
          <cell r="E407" t="str">
            <v>Tfr to Reserve for Fut. Exp.</v>
          </cell>
          <cell r="F407" t="str">
            <v>39100-05</v>
          </cell>
          <cell r="G407">
            <v>-1824</v>
          </cell>
        </row>
        <row r="408">
          <cell r="E408" t="str">
            <v>Transfer to/from Surplus</v>
          </cell>
          <cell r="F408" t="str">
            <v>39510-01</v>
          </cell>
          <cell r="G408">
            <v>223821</v>
          </cell>
        </row>
        <row r="409">
          <cell r="E409" t="str">
            <v>Centennial Building</v>
          </cell>
          <cell r="F409" t="str">
            <v>39510-09</v>
          </cell>
          <cell r="G409">
            <v>-6883.22</v>
          </cell>
        </row>
        <row r="410">
          <cell r="E410" t="str">
            <v>Equipment Replacement</v>
          </cell>
          <cell r="F410" t="str">
            <v>39500-09</v>
          </cell>
          <cell r="G410">
            <v>-1464.86</v>
          </cell>
        </row>
        <row r="411">
          <cell r="E411" t="str">
            <v>Parkland Reserve Balance</v>
          </cell>
          <cell r="F411" t="str">
            <v>39530-09</v>
          </cell>
          <cell r="G411">
            <v>-195462.33</v>
          </cell>
        </row>
        <row r="412">
          <cell r="E412" t="str">
            <v xml:space="preserve"> </v>
          </cell>
          <cell r="G412">
            <v>-372758.32</v>
          </cell>
        </row>
        <row r="414">
          <cell r="E414" t="str">
            <v>Transfer to/from reserve for future expenditures</v>
          </cell>
        </row>
        <row r="415">
          <cell r="E415" t="str">
            <v>Reserve for Future Expenditure</v>
          </cell>
          <cell r="F415" t="str">
            <v>39500-01</v>
          </cell>
          <cell r="G415">
            <v>0</v>
          </cell>
        </row>
        <row r="416">
          <cell r="E416" t="str">
            <v>Reserve for Future expenditure</v>
          </cell>
          <cell r="F416" t="str">
            <v>39500-03</v>
          </cell>
          <cell r="G416">
            <v>0</v>
          </cell>
        </row>
        <row r="417">
          <cell r="E417" t="str">
            <v>Reserve for Future Exp</v>
          </cell>
          <cell r="F417" t="str">
            <v>39500-05</v>
          </cell>
          <cell r="G417">
            <v>0</v>
          </cell>
        </row>
        <row r="418">
          <cell r="E418" t="str">
            <v>subtotal</v>
          </cell>
          <cell r="G418">
            <v>0</v>
          </cell>
        </row>
        <row r="420">
          <cell r="E420" t="str">
            <v>Surplus and reserve end of period</v>
          </cell>
        </row>
        <row r="421">
          <cell r="E421" t="str">
            <v>Opening Surplus</v>
          </cell>
          <cell r="F421" t="str">
            <v>39000-01</v>
          </cell>
          <cell r="G421">
            <v>-223821.89</v>
          </cell>
        </row>
        <row r="422">
          <cell r="E422" t="str">
            <v>Opening Surplus - Water</v>
          </cell>
          <cell r="F422" t="str">
            <v>39000-03</v>
          </cell>
          <cell r="G422">
            <v>-477928.29</v>
          </cell>
        </row>
        <row r="423">
          <cell r="E423" t="str">
            <v>Opening Surplus - Sewer</v>
          </cell>
          <cell r="F423" t="str">
            <v>39000-05</v>
          </cell>
          <cell r="G423">
            <v>1824.64</v>
          </cell>
        </row>
        <row r="424">
          <cell r="E424" t="str">
            <v>Opening Surplus - Airport</v>
          </cell>
          <cell r="F424" t="str">
            <v>39000-07</v>
          </cell>
          <cell r="G424">
            <v>-250.89</v>
          </cell>
        </row>
        <row r="425">
          <cell r="E425" t="str">
            <v>Tfr to Reserve for Fut. Exp.</v>
          </cell>
          <cell r="F425" t="str">
            <v>39100-03</v>
          </cell>
          <cell r="G425">
            <v>309231.52</v>
          </cell>
        </row>
        <row r="426">
          <cell r="E426" t="str">
            <v>Tfr to Reserve for Fut. Exp.</v>
          </cell>
          <cell r="F426" t="str">
            <v>39100-05</v>
          </cell>
          <cell r="G426">
            <v>-1824</v>
          </cell>
        </row>
        <row r="427">
          <cell r="E427" t="str">
            <v>Transfer to/from Surplus</v>
          </cell>
          <cell r="F427" t="str">
            <v>39510-01</v>
          </cell>
          <cell r="G427">
            <v>223821</v>
          </cell>
        </row>
        <row r="428">
          <cell r="E428" t="str">
            <v>Centennial Building</v>
          </cell>
          <cell r="F428" t="str">
            <v>39510-09</v>
          </cell>
          <cell r="G428">
            <v>-6883.22</v>
          </cell>
        </row>
        <row r="429">
          <cell r="E429" t="str">
            <v>Equipment Replacement</v>
          </cell>
          <cell r="F429" t="str">
            <v>39500-09</v>
          </cell>
          <cell r="G429">
            <v>-1464.86</v>
          </cell>
        </row>
        <row r="430">
          <cell r="E430" t="str">
            <v>Parkland Reserve Balance</v>
          </cell>
          <cell r="F430" t="str">
            <v>39530-09</v>
          </cell>
          <cell r="G430">
            <v>-195462.33</v>
          </cell>
        </row>
        <row r="431">
          <cell r="E431" t="str">
            <v>SURPLUS AND RESERVES, end of year</v>
          </cell>
          <cell r="G431">
            <v>-372758.32</v>
          </cell>
        </row>
      </sheetData>
      <sheetData sheetId="266" refreshError="1"/>
      <sheetData sheetId="267" refreshError="1"/>
      <sheetData sheetId="268" refreshError="1"/>
      <sheetData sheetId="26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ED 5 YEAR PLAN"/>
      <sheetName val="REQUISTION &amp; PT SUMMARY"/>
      <sheetName val="BC HYDRO-RAIL GIL"/>
      <sheetName val=" RESERVE BALANCES "/>
      <sheetName val="BUDGET SUMMARY"/>
      <sheetName val="Revenue Breakdown by Service"/>
      <sheetName val="REQ COMPARISON CORE EXHIBITS"/>
      <sheetName val="CAPITAL MASTER"/>
      <sheetName val="Capital list for board"/>
      <sheetName val="ASSESSMENTS"/>
      <sheetName val="Graph Revenue by Type"/>
      <sheetName val="Graph Core Service Revenue Type"/>
      <sheetName val="CHART REQ &amp; PT COMPARISON"/>
      <sheetName val="APPORTIONMENT CODES"/>
      <sheetName val="GL TRANS LINK REV AND EXP"/>
      <sheetName val="CHART OF ACCOUNTS"/>
      <sheetName val="GL TRANS LINK PROV"/>
      <sheetName val="Cover"/>
      <sheetName val="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>
        <row r="1">
          <cell r="A1" t="str">
            <v>CCACCT</v>
          </cell>
          <cell r="I1" t="str">
            <v>LINE_AMT</v>
          </cell>
        </row>
        <row r="2">
          <cell r="A2" t="str">
            <v>11550100</v>
          </cell>
          <cell r="I2">
            <v>3750</v>
          </cell>
        </row>
        <row r="3">
          <cell r="A3" t="str">
            <v>11550100</v>
          </cell>
          <cell r="I3">
            <v>-1250</v>
          </cell>
        </row>
        <row r="4">
          <cell r="A4" t="str">
            <v>11550100</v>
          </cell>
          <cell r="I4">
            <v>-1250</v>
          </cell>
        </row>
        <row r="5">
          <cell r="A5" t="str">
            <v>11550100</v>
          </cell>
          <cell r="I5">
            <v>-1250</v>
          </cell>
        </row>
        <row r="6">
          <cell r="A6" t="str">
            <v>11590900</v>
          </cell>
          <cell r="I6">
            <v>1.26</v>
          </cell>
        </row>
        <row r="7">
          <cell r="A7" t="str">
            <v>11590900</v>
          </cell>
          <cell r="I7">
            <v>-1.26</v>
          </cell>
        </row>
        <row r="8">
          <cell r="A8" t="str">
            <v>11830211</v>
          </cell>
          <cell r="I8">
            <v>-17000</v>
          </cell>
        </row>
        <row r="9">
          <cell r="A9" t="str">
            <v>11830211</v>
          </cell>
          <cell r="I9">
            <v>-25523.360000000001</v>
          </cell>
        </row>
        <row r="10">
          <cell r="A10" t="str">
            <v>11830211</v>
          </cell>
          <cell r="I10">
            <v>-3168.75</v>
          </cell>
        </row>
        <row r="11">
          <cell r="A11" t="str">
            <v>11830211</v>
          </cell>
          <cell r="I11">
            <v>-67231.38</v>
          </cell>
        </row>
        <row r="12">
          <cell r="A12" t="str">
            <v>11830211</v>
          </cell>
          <cell r="I12">
            <v>-1828.13</v>
          </cell>
        </row>
        <row r="13">
          <cell r="A13" t="str">
            <v>11830211</v>
          </cell>
          <cell r="I13">
            <v>-259941.49</v>
          </cell>
        </row>
        <row r="14">
          <cell r="A14" t="str">
            <v>11830211</v>
          </cell>
          <cell r="I14">
            <v>-32335.85</v>
          </cell>
        </row>
        <row r="15">
          <cell r="A15" t="str">
            <v>11830211</v>
          </cell>
          <cell r="I15">
            <v>-13911.39</v>
          </cell>
        </row>
        <row r="16">
          <cell r="A16" t="str">
            <v>11830211</v>
          </cell>
          <cell r="I16">
            <v>494329.85</v>
          </cell>
        </row>
        <row r="17">
          <cell r="A17" t="str">
            <v>11830211</v>
          </cell>
          <cell r="I17">
            <v>-4350</v>
          </cell>
        </row>
        <row r="18">
          <cell r="A18" t="str">
            <v>11830211</v>
          </cell>
          <cell r="I18">
            <v>-18600</v>
          </cell>
        </row>
        <row r="19">
          <cell r="A19" t="str">
            <v>11830211</v>
          </cell>
          <cell r="I19">
            <v>-41014.5</v>
          </cell>
        </row>
        <row r="20">
          <cell r="A20" t="str">
            <v>11830211</v>
          </cell>
          <cell r="I20">
            <v>-9425</v>
          </cell>
        </row>
        <row r="21">
          <cell r="A21" t="str">
            <v>11830221</v>
          </cell>
          <cell r="I21">
            <v>-19007.84</v>
          </cell>
        </row>
        <row r="22">
          <cell r="A22" t="str">
            <v>11830221</v>
          </cell>
          <cell r="I22">
            <v>-7495.21</v>
          </cell>
        </row>
        <row r="23">
          <cell r="A23" t="str">
            <v>11830221</v>
          </cell>
          <cell r="I23">
            <v>-3080.25</v>
          </cell>
        </row>
        <row r="24">
          <cell r="A24" t="str">
            <v>11830221</v>
          </cell>
          <cell r="I24">
            <v>-14099.9</v>
          </cell>
        </row>
        <row r="25">
          <cell r="A25" t="str">
            <v>11830221</v>
          </cell>
          <cell r="I25">
            <v>43683.199999999997</v>
          </cell>
        </row>
        <row r="26">
          <cell r="A26" t="str">
            <v>11830231</v>
          </cell>
          <cell r="I26">
            <v>-55432.68</v>
          </cell>
        </row>
        <row r="27">
          <cell r="A27" t="str">
            <v>11830231</v>
          </cell>
          <cell r="I27">
            <v>-2271.06</v>
          </cell>
        </row>
        <row r="28">
          <cell r="A28" t="str">
            <v>11830231</v>
          </cell>
          <cell r="I28">
            <v>57703.74</v>
          </cell>
        </row>
        <row r="29">
          <cell r="A29" t="str">
            <v>11830241</v>
          </cell>
          <cell r="I29">
            <v>-85088.02</v>
          </cell>
        </row>
        <row r="30">
          <cell r="A30" t="str">
            <v>11830241</v>
          </cell>
          <cell r="I30">
            <v>-152761.62</v>
          </cell>
        </row>
        <row r="31">
          <cell r="A31" t="str">
            <v>11830241</v>
          </cell>
          <cell r="I31">
            <v>-120478.84</v>
          </cell>
        </row>
        <row r="32">
          <cell r="A32" t="str">
            <v>11830241</v>
          </cell>
          <cell r="I32">
            <v>-68693.509999999995</v>
          </cell>
        </row>
        <row r="33">
          <cell r="A33" t="str">
            <v>11830241</v>
          </cell>
          <cell r="I33">
            <v>-135109.9</v>
          </cell>
        </row>
        <row r="34">
          <cell r="A34" t="str">
            <v>11830241</v>
          </cell>
          <cell r="I34">
            <v>-110120.55</v>
          </cell>
        </row>
        <row r="35">
          <cell r="A35" t="str">
            <v>11830241</v>
          </cell>
          <cell r="I35">
            <v>-55500</v>
          </cell>
        </row>
        <row r="36">
          <cell r="A36" t="str">
            <v>11830241</v>
          </cell>
          <cell r="I36">
            <v>727752.44</v>
          </cell>
        </row>
        <row r="37">
          <cell r="A37" t="str">
            <v>12121241</v>
          </cell>
          <cell r="I37">
            <v>-75</v>
          </cell>
        </row>
        <row r="38">
          <cell r="A38" t="str">
            <v>12121241</v>
          </cell>
          <cell r="I38">
            <v>-75</v>
          </cell>
        </row>
        <row r="39">
          <cell r="A39" t="str">
            <v>12121241</v>
          </cell>
          <cell r="I39">
            <v>75</v>
          </cell>
        </row>
        <row r="40">
          <cell r="A40" t="str">
            <v>12121241</v>
          </cell>
          <cell r="I40">
            <v>75</v>
          </cell>
        </row>
        <row r="41">
          <cell r="A41" t="str">
            <v>12122215</v>
          </cell>
          <cell r="I41">
            <v>40.53</v>
          </cell>
        </row>
        <row r="42">
          <cell r="A42" t="str">
            <v>12122215</v>
          </cell>
          <cell r="I42">
            <v>-8.24</v>
          </cell>
        </row>
        <row r="43">
          <cell r="A43" t="str">
            <v>12122215</v>
          </cell>
          <cell r="I43">
            <v>231.47</v>
          </cell>
        </row>
        <row r="44">
          <cell r="A44" t="str">
            <v>12122215</v>
          </cell>
          <cell r="I44">
            <v>50.82</v>
          </cell>
        </row>
        <row r="45">
          <cell r="A45" t="str">
            <v>12122215</v>
          </cell>
          <cell r="I45">
            <v>511.41</v>
          </cell>
        </row>
        <row r="46">
          <cell r="A46" t="str">
            <v>12122215</v>
          </cell>
          <cell r="I46">
            <v>-300.83</v>
          </cell>
        </row>
        <row r="47">
          <cell r="A47" t="str">
            <v>12122215</v>
          </cell>
          <cell r="I47">
            <v>118.12</v>
          </cell>
        </row>
        <row r="48">
          <cell r="A48" t="str">
            <v>12122215</v>
          </cell>
          <cell r="I48">
            <v>96.79</v>
          </cell>
        </row>
        <row r="49">
          <cell r="A49" t="str">
            <v>12122215</v>
          </cell>
          <cell r="I49">
            <v>-931.27</v>
          </cell>
        </row>
        <row r="50">
          <cell r="A50" t="str">
            <v>12122215</v>
          </cell>
          <cell r="I50">
            <v>62.77</v>
          </cell>
        </row>
        <row r="51">
          <cell r="A51" t="str">
            <v>12122215</v>
          </cell>
          <cell r="I51">
            <v>32.42</v>
          </cell>
        </row>
        <row r="52">
          <cell r="A52" t="str">
            <v>12122215</v>
          </cell>
          <cell r="I52">
            <v>16.600000000000001</v>
          </cell>
        </row>
        <row r="53">
          <cell r="A53" t="str">
            <v>12122215</v>
          </cell>
          <cell r="I53">
            <v>6.66</v>
          </cell>
        </row>
        <row r="54">
          <cell r="A54" t="str">
            <v>12122215</v>
          </cell>
          <cell r="I54">
            <v>69.36</v>
          </cell>
        </row>
        <row r="55">
          <cell r="A55" t="str">
            <v>12122215</v>
          </cell>
          <cell r="I55">
            <v>-91.35</v>
          </cell>
        </row>
        <row r="56">
          <cell r="A56" t="str">
            <v>12122215</v>
          </cell>
          <cell r="I56">
            <v>32.79</v>
          </cell>
        </row>
        <row r="57">
          <cell r="A57" t="str">
            <v>12122215</v>
          </cell>
          <cell r="I57">
            <v>61.95</v>
          </cell>
        </row>
        <row r="58">
          <cell r="A58" t="str">
            <v>12430241</v>
          </cell>
          <cell r="I58">
            <v>-610.07000000000005</v>
          </cell>
        </row>
        <row r="59">
          <cell r="A59" t="str">
            <v>12430241</v>
          </cell>
          <cell r="I59">
            <v>-23.69</v>
          </cell>
        </row>
        <row r="60">
          <cell r="A60" t="str">
            <v>12430241</v>
          </cell>
          <cell r="I60">
            <v>633.76</v>
          </cell>
        </row>
        <row r="61">
          <cell r="A61" t="str">
            <v>32210100</v>
          </cell>
          <cell r="I61">
            <v>-1149</v>
          </cell>
        </row>
        <row r="62">
          <cell r="A62" t="str">
            <v>32210100</v>
          </cell>
          <cell r="I62">
            <v>1149</v>
          </cell>
        </row>
        <row r="63">
          <cell r="A63" t="str">
            <v>42412241</v>
          </cell>
          <cell r="I63">
            <v>300</v>
          </cell>
        </row>
        <row r="64">
          <cell r="A64" t="str">
            <v>42412241</v>
          </cell>
          <cell r="I64">
            <v>300</v>
          </cell>
        </row>
        <row r="65">
          <cell r="A65" t="str">
            <v>01011210100</v>
          </cell>
          <cell r="I65">
            <v>-50818.34</v>
          </cell>
        </row>
        <row r="66">
          <cell r="A66" t="str">
            <v>01011210100</v>
          </cell>
          <cell r="I66">
            <v>-11587</v>
          </cell>
        </row>
        <row r="67">
          <cell r="A67" t="str">
            <v>01011210100</v>
          </cell>
          <cell r="I67">
            <v>11587</v>
          </cell>
        </row>
        <row r="68">
          <cell r="A68" t="str">
            <v>01011210100</v>
          </cell>
          <cell r="I68">
            <v>50818.34</v>
          </cell>
        </row>
        <row r="69">
          <cell r="A69" t="str">
            <v>01011210101</v>
          </cell>
          <cell r="I69">
            <v>-5941.67</v>
          </cell>
        </row>
        <row r="70">
          <cell r="A70" t="str">
            <v>01011210101</v>
          </cell>
          <cell r="I70">
            <v>-8135.64</v>
          </cell>
        </row>
        <row r="71">
          <cell r="A71" t="str">
            <v>01011210101</v>
          </cell>
          <cell r="I71">
            <v>-3011.43</v>
          </cell>
        </row>
        <row r="72">
          <cell r="A72" t="str">
            <v>01011210101</v>
          </cell>
          <cell r="I72">
            <v>-240.64</v>
          </cell>
        </row>
        <row r="73">
          <cell r="A73" t="str">
            <v>01011210101</v>
          </cell>
          <cell r="I73">
            <v>-2674.55</v>
          </cell>
        </row>
        <row r="74">
          <cell r="A74" t="str">
            <v>01011210101</v>
          </cell>
          <cell r="I74">
            <v>-848.75</v>
          </cell>
        </row>
        <row r="75">
          <cell r="A75" t="str">
            <v>01011210101</v>
          </cell>
          <cell r="I75">
            <v>-4404.32</v>
          </cell>
        </row>
        <row r="76">
          <cell r="A76" t="str">
            <v>01011230100</v>
          </cell>
          <cell r="I76">
            <v>-11587</v>
          </cell>
        </row>
        <row r="77">
          <cell r="A77" t="str">
            <v>01011230100</v>
          </cell>
          <cell r="I77">
            <v>-316488</v>
          </cell>
        </row>
        <row r="78">
          <cell r="A78" t="str">
            <v>01011230100</v>
          </cell>
          <cell r="I78">
            <v>11587</v>
          </cell>
        </row>
        <row r="79">
          <cell r="A79" t="str">
            <v>01011230101</v>
          </cell>
          <cell r="I79">
            <v>-50818.34</v>
          </cell>
        </row>
        <row r="80">
          <cell r="A80" t="str">
            <v>01011230101</v>
          </cell>
          <cell r="I80">
            <v>-11587</v>
          </cell>
        </row>
        <row r="81">
          <cell r="A81" t="str">
            <v>01011460400</v>
          </cell>
          <cell r="I81">
            <v>-50</v>
          </cell>
        </row>
        <row r="82">
          <cell r="A82" t="str">
            <v>01011490900</v>
          </cell>
          <cell r="I82">
            <v>-0.5</v>
          </cell>
        </row>
        <row r="83">
          <cell r="A83" t="str">
            <v>01011490900</v>
          </cell>
          <cell r="I83">
            <v>-25</v>
          </cell>
        </row>
        <row r="84">
          <cell r="A84" t="str">
            <v>01011490900</v>
          </cell>
          <cell r="I84">
            <v>-5</v>
          </cell>
        </row>
        <row r="85">
          <cell r="A85" t="str">
            <v>01011490900</v>
          </cell>
          <cell r="I85">
            <v>-9.3000000000000007</v>
          </cell>
        </row>
        <row r="86">
          <cell r="A86" t="str">
            <v>01011490900</v>
          </cell>
          <cell r="I86">
            <v>-25</v>
          </cell>
        </row>
        <row r="87">
          <cell r="A87" t="str">
            <v>01011490900</v>
          </cell>
          <cell r="I87">
            <v>-1</v>
          </cell>
        </row>
        <row r="88">
          <cell r="A88" t="str">
            <v>01011490900</v>
          </cell>
          <cell r="I88">
            <v>-25</v>
          </cell>
        </row>
        <row r="89">
          <cell r="A89" t="str">
            <v>01011490900</v>
          </cell>
          <cell r="I89">
            <v>-40.450000000000003</v>
          </cell>
        </row>
        <row r="90">
          <cell r="A90" t="str">
            <v>01011490900</v>
          </cell>
          <cell r="I90">
            <v>-30</v>
          </cell>
        </row>
        <row r="91">
          <cell r="A91" t="str">
            <v>01011490900</v>
          </cell>
          <cell r="I91">
            <v>-50</v>
          </cell>
        </row>
        <row r="92">
          <cell r="A92" t="str">
            <v>01011490900</v>
          </cell>
          <cell r="I92">
            <v>-5</v>
          </cell>
        </row>
        <row r="93">
          <cell r="A93" t="str">
            <v>01011490900</v>
          </cell>
          <cell r="I93">
            <v>-5</v>
          </cell>
        </row>
        <row r="94">
          <cell r="A94" t="str">
            <v>01011490900</v>
          </cell>
          <cell r="I94">
            <v>-150</v>
          </cell>
        </row>
        <row r="95">
          <cell r="A95" t="str">
            <v>01011490900</v>
          </cell>
          <cell r="I95">
            <v>-50</v>
          </cell>
        </row>
        <row r="96">
          <cell r="A96" t="str">
            <v>01011490900</v>
          </cell>
          <cell r="I96">
            <v>-9</v>
          </cell>
        </row>
        <row r="97">
          <cell r="A97" t="str">
            <v>01011490900</v>
          </cell>
          <cell r="I97">
            <v>-0.25</v>
          </cell>
        </row>
        <row r="98">
          <cell r="A98" t="str">
            <v>01011490900</v>
          </cell>
          <cell r="I98">
            <v>-15</v>
          </cell>
        </row>
        <row r="99">
          <cell r="A99" t="str">
            <v>01011520100</v>
          </cell>
          <cell r="I99">
            <v>-50</v>
          </cell>
        </row>
        <row r="100">
          <cell r="A100" t="str">
            <v>01011520100</v>
          </cell>
          <cell r="I100">
            <v>-50</v>
          </cell>
        </row>
        <row r="101">
          <cell r="A101" t="str">
            <v>01011520100</v>
          </cell>
          <cell r="I101">
            <v>-50</v>
          </cell>
        </row>
        <row r="102">
          <cell r="A102" t="str">
            <v>01011520100</v>
          </cell>
          <cell r="I102">
            <v>-50</v>
          </cell>
        </row>
        <row r="103">
          <cell r="A103" t="str">
            <v>01011520100</v>
          </cell>
          <cell r="I103">
            <v>-50</v>
          </cell>
        </row>
        <row r="104">
          <cell r="A104" t="str">
            <v>01011520100</v>
          </cell>
          <cell r="I104">
            <v>-50</v>
          </cell>
        </row>
        <row r="105">
          <cell r="A105" t="str">
            <v>01011520100</v>
          </cell>
          <cell r="I105">
            <v>-844.14</v>
          </cell>
        </row>
        <row r="106">
          <cell r="A106" t="str">
            <v>01011520100</v>
          </cell>
          <cell r="I106">
            <v>-35</v>
          </cell>
        </row>
        <row r="107">
          <cell r="A107" t="str">
            <v>01011520100</v>
          </cell>
          <cell r="I107">
            <v>-50</v>
          </cell>
        </row>
        <row r="108">
          <cell r="A108" t="str">
            <v>01011520100</v>
          </cell>
          <cell r="I108">
            <v>-200</v>
          </cell>
        </row>
        <row r="109">
          <cell r="A109" t="str">
            <v>01011520100</v>
          </cell>
          <cell r="I109">
            <v>-50</v>
          </cell>
        </row>
        <row r="110">
          <cell r="A110" t="str">
            <v>01011520110</v>
          </cell>
          <cell r="I110">
            <v>-18</v>
          </cell>
        </row>
        <row r="111">
          <cell r="A111" t="str">
            <v>01011520110</v>
          </cell>
          <cell r="I111">
            <v>-20</v>
          </cell>
        </row>
        <row r="112">
          <cell r="A112" t="str">
            <v>01011520110</v>
          </cell>
          <cell r="I112">
            <v>-18</v>
          </cell>
        </row>
        <row r="113">
          <cell r="A113" t="str">
            <v>01011520110</v>
          </cell>
          <cell r="I113">
            <v>-20</v>
          </cell>
        </row>
        <row r="114">
          <cell r="A114" t="str">
            <v>01011520110</v>
          </cell>
          <cell r="I114">
            <v>-18.5</v>
          </cell>
        </row>
        <row r="115">
          <cell r="A115" t="str">
            <v>01011520110</v>
          </cell>
          <cell r="I115">
            <v>-20</v>
          </cell>
        </row>
        <row r="116">
          <cell r="A116" t="str">
            <v>01011520110</v>
          </cell>
          <cell r="I116">
            <v>-1</v>
          </cell>
        </row>
        <row r="117">
          <cell r="A117" t="str">
            <v>01011520110</v>
          </cell>
          <cell r="I117">
            <v>-40</v>
          </cell>
        </row>
        <row r="118">
          <cell r="A118" t="str">
            <v>01011520110</v>
          </cell>
          <cell r="I118">
            <v>-18</v>
          </cell>
        </row>
        <row r="119">
          <cell r="A119" t="str">
            <v>01011520110</v>
          </cell>
          <cell r="I119">
            <v>-180</v>
          </cell>
        </row>
        <row r="120">
          <cell r="A120" t="str">
            <v>01011520110</v>
          </cell>
          <cell r="I120">
            <v>-200</v>
          </cell>
        </row>
        <row r="121">
          <cell r="A121" t="str">
            <v>01011520110</v>
          </cell>
          <cell r="I121">
            <v>-18</v>
          </cell>
        </row>
        <row r="122">
          <cell r="A122" t="str">
            <v>01011520110</v>
          </cell>
          <cell r="I122">
            <v>-20</v>
          </cell>
        </row>
        <row r="123">
          <cell r="A123" t="str">
            <v>01011520110</v>
          </cell>
          <cell r="I123">
            <v>-20</v>
          </cell>
        </row>
        <row r="124">
          <cell r="A124" t="str">
            <v>01011520110</v>
          </cell>
          <cell r="I124">
            <v>-36</v>
          </cell>
        </row>
        <row r="125">
          <cell r="A125" t="str">
            <v>01011520110</v>
          </cell>
          <cell r="I125">
            <v>-20</v>
          </cell>
        </row>
        <row r="126">
          <cell r="A126" t="str">
            <v>01011520110</v>
          </cell>
          <cell r="I126">
            <v>-18</v>
          </cell>
        </row>
        <row r="127">
          <cell r="A127" t="str">
            <v>01011520110</v>
          </cell>
          <cell r="I127">
            <v>-20</v>
          </cell>
        </row>
        <row r="128">
          <cell r="A128" t="str">
            <v>01011520110</v>
          </cell>
          <cell r="I128">
            <v>-20</v>
          </cell>
        </row>
        <row r="129">
          <cell r="A129" t="str">
            <v>01011520110</v>
          </cell>
          <cell r="I129">
            <v>-18</v>
          </cell>
        </row>
        <row r="130">
          <cell r="A130" t="str">
            <v>01011520110</v>
          </cell>
          <cell r="I130">
            <v>-13.5</v>
          </cell>
        </row>
        <row r="131">
          <cell r="A131" t="str">
            <v>01011520110</v>
          </cell>
          <cell r="I131">
            <v>-20</v>
          </cell>
        </row>
        <row r="132">
          <cell r="A132" t="str">
            <v>01011520110</v>
          </cell>
          <cell r="I132">
            <v>-20</v>
          </cell>
        </row>
        <row r="133">
          <cell r="A133" t="str">
            <v>01011520110</v>
          </cell>
          <cell r="I133">
            <v>-20</v>
          </cell>
        </row>
        <row r="134">
          <cell r="A134" t="str">
            <v>01011520110</v>
          </cell>
          <cell r="I134">
            <v>-200</v>
          </cell>
        </row>
        <row r="135">
          <cell r="A135" t="str">
            <v>01011520110</v>
          </cell>
          <cell r="I135">
            <v>-200</v>
          </cell>
        </row>
        <row r="136">
          <cell r="A136" t="str">
            <v>01011520110</v>
          </cell>
          <cell r="I136">
            <v>-36.799999999999997</v>
          </cell>
        </row>
        <row r="137">
          <cell r="A137" t="str">
            <v>01011520110</v>
          </cell>
          <cell r="I137">
            <v>-18</v>
          </cell>
        </row>
        <row r="138">
          <cell r="A138" t="str">
            <v>01011520110</v>
          </cell>
          <cell r="I138">
            <v>-20</v>
          </cell>
        </row>
        <row r="139">
          <cell r="A139" t="str">
            <v>01011520110</v>
          </cell>
          <cell r="I139">
            <v>-18</v>
          </cell>
        </row>
        <row r="140">
          <cell r="A140" t="str">
            <v>01011520110</v>
          </cell>
          <cell r="I140">
            <v>-20</v>
          </cell>
        </row>
        <row r="141">
          <cell r="A141" t="str">
            <v>01011520110</v>
          </cell>
          <cell r="I141">
            <v>-20</v>
          </cell>
        </row>
        <row r="142">
          <cell r="A142" t="str">
            <v>01011520110</v>
          </cell>
          <cell r="I142">
            <v>-18</v>
          </cell>
        </row>
        <row r="143">
          <cell r="A143" t="str">
            <v>01011520110</v>
          </cell>
          <cell r="I143">
            <v>-20</v>
          </cell>
        </row>
        <row r="144">
          <cell r="A144" t="str">
            <v>01011520110</v>
          </cell>
          <cell r="I144">
            <v>-23</v>
          </cell>
        </row>
        <row r="145">
          <cell r="A145" t="str">
            <v>01011520110</v>
          </cell>
          <cell r="I145">
            <v>-20</v>
          </cell>
        </row>
        <row r="146">
          <cell r="A146" t="str">
            <v>01011520110</v>
          </cell>
          <cell r="I146">
            <v>-13.5</v>
          </cell>
        </row>
        <row r="147">
          <cell r="A147" t="str">
            <v>01011520110</v>
          </cell>
          <cell r="I147">
            <v>-20</v>
          </cell>
        </row>
        <row r="148">
          <cell r="A148" t="str">
            <v>01011520110</v>
          </cell>
          <cell r="I148">
            <v>-20</v>
          </cell>
        </row>
        <row r="149">
          <cell r="A149" t="str">
            <v>01011520110</v>
          </cell>
          <cell r="I149">
            <v>-20</v>
          </cell>
        </row>
        <row r="150">
          <cell r="A150" t="str">
            <v>01011520110</v>
          </cell>
          <cell r="I150">
            <v>-20</v>
          </cell>
        </row>
        <row r="151">
          <cell r="A151" t="str">
            <v>01011520110</v>
          </cell>
          <cell r="I151">
            <v>-27</v>
          </cell>
        </row>
        <row r="152">
          <cell r="A152" t="str">
            <v>01011520110</v>
          </cell>
          <cell r="I152">
            <v>-36</v>
          </cell>
        </row>
        <row r="153">
          <cell r="A153" t="str">
            <v>01011520110</v>
          </cell>
          <cell r="I153">
            <v>-180</v>
          </cell>
        </row>
        <row r="154">
          <cell r="A154" t="str">
            <v>01011520110</v>
          </cell>
          <cell r="I154">
            <v>-20</v>
          </cell>
        </row>
        <row r="155">
          <cell r="A155" t="str">
            <v>01011520110</v>
          </cell>
          <cell r="I155">
            <v>-20</v>
          </cell>
        </row>
        <row r="156">
          <cell r="A156" t="str">
            <v>01011520110</v>
          </cell>
          <cell r="I156">
            <v>-20</v>
          </cell>
        </row>
        <row r="157">
          <cell r="A157" t="str">
            <v>01011520110</v>
          </cell>
          <cell r="I157">
            <v>-18</v>
          </cell>
        </row>
        <row r="158">
          <cell r="A158" t="str">
            <v>01011520110</v>
          </cell>
          <cell r="I158">
            <v>-20</v>
          </cell>
        </row>
        <row r="159">
          <cell r="A159" t="str">
            <v>01011520110</v>
          </cell>
          <cell r="I159">
            <v>-18</v>
          </cell>
        </row>
        <row r="160">
          <cell r="A160" t="str">
            <v>01011520110</v>
          </cell>
          <cell r="I160">
            <v>-36</v>
          </cell>
        </row>
        <row r="161">
          <cell r="A161" t="str">
            <v>01011520110</v>
          </cell>
          <cell r="I161">
            <v>-18</v>
          </cell>
        </row>
        <row r="162">
          <cell r="A162" t="str">
            <v>01011520110</v>
          </cell>
          <cell r="I162">
            <v>-18</v>
          </cell>
        </row>
        <row r="163">
          <cell r="A163" t="str">
            <v>01011520110</v>
          </cell>
          <cell r="I163">
            <v>-20</v>
          </cell>
        </row>
        <row r="164">
          <cell r="A164" t="str">
            <v>01011520110</v>
          </cell>
          <cell r="I164">
            <v>-200</v>
          </cell>
        </row>
        <row r="165">
          <cell r="A165" t="str">
            <v>01011520110</v>
          </cell>
          <cell r="I165">
            <v>18</v>
          </cell>
        </row>
        <row r="166">
          <cell r="A166" t="str">
            <v>01011520110</v>
          </cell>
          <cell r="I166">
            <v>-180</v>
          </cell>
        </row>
        <row r="167">
          <cell r="A167" t="str">
            <v>01011520110</v>
          </cell>
          <cell r="I167">
            <v>-20</v>
          </cell>
        </row>
        <row r="168">
          <cell r="A168" t="str">
            <v>01011520110</v>
          </cell>
          <cell r="I168">
            <v>-16.5</v>
          </cell>
        </row>
        <row r="169">
          <cell r="A169" t="str">
            <v>01011520110</v>
          </cell>
          <cell r="I169">
            <v>-40</v>
          </cell>
        </row>
        <row r="170">
          <cell r="A170" t="str">
            <v>01011520110</v>
          </cell>
          <cell r="I170">
            <v>-20</v>
          </cell>
        </row>
        <row r="171">
          <cell r="A171" t="str">
            <v>01011520110</v>
          </cell>
          <cell r="I171">
            <v>-20</v>
          </cell>
        </row>
        <row r="172">
          <cell r="A172" t="str">
            <v>01011520110</v>
          </cell>
          <cell r="I172">
            <v>-18</v>
          </cell>
        </row>
        <row r="173">
          <cell r="A173" t="str">
            <v>01011520110</v>
          </cell>
          <cell r="I173">
            <v>-20</v>
          </cell>
        </row>
        <row r="174">
          <cell r="A174" t="str">
            <v>01011520110</v>
          </cell>
          <cell r="I174">
            <v>-20</v>
          </cell>
        </row>
        <row r="175">
          <cell r="A175" t="str">
            <v>01011520110</v>
          </cell>
          <cell r="I175">
            <v>-20</v>
          </cell>
        </row>
        <row r="176">
          <cell r="A176" t="str">
            <v>01011520110</v>
          </cell>
          <cell r="I176">
            <v>-20</v>
          </cell>
        </row>
        <row r="177">
          <cell r="A177" t="str">
            <v>01011520110</v>
          </cell>
          <cell r="I177">
            <v>-108</v>
          </cell>
        </row>
        <row r="178">
          <cell r="A178" t="str">
            <v>01011520110</v>
          </cell>
          <cell r="I178">
            <v>-28</v>
          </cell>
        </row>
        <row r="179">
          <cell r="A179" t="str">
            <v>01011520110</v>
          </cell>
          <cell r="I179">
            <v>-40</v>
          </cell>
        </row>
        <row r="180">
          <cell r="A180" t="str">
            <v>01011520110</v>
          </cell>
          <cell r="I180">
            <v>-20</v>
          </cell>
        </row>
        <row r="181">
          <cell r="A181" t="str">
            <v>01011520110</v>
          </cell>
          <cell r="I181">
            <v>-20</v>
          </cell>
        </row>
        <row r="182">
          <cell r="A182" t="str">
            <v>01011520110</v>
          </cell>
          <cell r="I182">
            <v>-20</v>
          </cell>
        </row>
        <row r="183">
          <cell r="A183" t="str">
            <v>01011520110</v>
          </cell>
          <cell r="I183">
            <v>-20</v>
          </cell>
        </row>
        <row r="184">
          <cell r="A184" t="str">
            <v>01011520110</v>
          </cell>
          <cell r="I184">
            <v>-40</v>
          </cell>
        </row>
        <row r="185">
          <cell r="A185" t="str">
            <v>01011520110</v>
          </cell>
          <cell r="I185">
            <v>-20</v>
          </cell>
        </row>
        <row r="186">
          <cell r="A186" t="str">
            <v>01011520110</v>
          </cell>
          <cell r="I186">
            <v>-20</v>
          </cell>
        </row>
        <row r="187">
          <cell r="A187" t="str">
            <v>01011520110</v>
          </cell>
          <cell r="I187">
            <v>-20</v>
          </cell>
        </row>
        <row r="188">
          <cell r="A188" t="str">
            <v>01011520110</v>
          </cell>
          <cell r="I188">
            <v>-13.5</v>
          </cell>
        </row>
        <row r="189">
          <cell r="A189" t="str">
            <v>01011520110</v>
          </cell>
          <cell r="I189">
            <v>-40</v>
          </cell>
        </row>
        <row r="190">
          <cell r="A190" t="str">
            <v>01011520110</v>
          </cell>
          <cell r="I190">
            <v>-36</v>
          </cell>
        </row>
        <row r="191">
          <cell r="A191" t="str">
            <v>01011520110</v>
          </cell>
          <cell r="I191">
            <v>-20</v>
          </cell>
        </row>
        <row r="192">
          <cell r="A192" t="str">
            <v>01011520110</v>
          </cell>
          <cell r="I192">
            <v>-18</v>
          </cell>
        </row>
        <row r="193">
          <cell r="A193" t="str">
            <v>01011520110</v>
          </cell>
          <cell r="I193">
            <v>-18</v>
          </cell>
        </row>
        <row r="194">
          <cell r="A194" t="str">
            <v>01011520110</v>
          </cell>
          <cell r="I194">
            <v>-36</v>
          </cell>
        </row>
        <row r="195">
          <cell r="A195" t="str">
            <v>01011520115</v>
          </cell>
          <cell r="I195">
            <v>-0.75</v>
          </cell>
        </row>
        <row r="196">
          <cell r="A196" t="str">
            <v>01011520115</v>
          </cell>
          <cell r="I196">
            <v>-1</v>
          </cell>
        </row>
        <row r="197">
          <cell r="A197" t="str">
            <v>01011520115</v>
          </cell>
          <cell r="I197">
            <v>-0.25</v>
          </cell>
        </row>
        <row r="198">
          <cell r="A198" t="str">
            <v>01011520115</v>
          </cell>
          <cell r="I198">
            <v>-1.5</v>
          </cell>
        </row>
        <row r="199">
          <cell r="A199" t="str">
            <v>01011520115</v>
          </cell>
          <cell r="I199">
            <v>-6.25</v>
          </cell>
        </row>
        <row r="200">
          <cell r="A200" t="str">
            <v>01011520115</v>
          </cell>
          <cell r="I200">
            <v>-10.5</v>
          </cell>
        </row>
        <row r="201">
          <cell r="A201" t="str">
            <v>01011520115</v>
          </cell>
          <cell r="I201">
            <v>-13.5</v>
          </cell>
        </row>
        <row r="202">
          <cell r="A202" t="str">
            <v>01011520115</v>
          </cell>
          <cell r="I202">
            <v>-15.63</v>
          </cell>
        </row>
        <row r="203">
          <cell r="A203" t="str">
            <v>01011520115</v>
          </cell>
          <cell r="I203">
            <v>-12.25</v>
          </cell>
        </row>
        <row r="204">
          <cell r="A204" t="str">
            <v>01011520115</v>
          </cell>
          <cell r="I204">
            <v>-35.25</v>
          </cell>
        </row>
        <row r="205">
          <cell r="A205" t="str">
            <v>01011520115</v>
          </cell>
          <cell r="I205">
            <v>-44.5</v>
          </cell>
        </row>
        <row r="206">
          <cell r="A206" t="str">
            <v>01011520115</v>
          </cell>
          <cell r="I206">
            <v>-24.5</v>
          </cell>
        </row>
        <row r="207">
          <cell r="A207" t="str">
            <v>01011520115</v>
          </cell>
          <cell r="I207">
            <v>-20.05</v>
          </cell>
        </row>
        <row r="208">
          <cell r="A208" t="str">
            <v>01011520115</v>
          </cell>
          <cell r="I208">
            <v>-25</v>
          </cell>
        </row>
        <row r="209">
          <cell r="A209" t="str">
            <v>01011520115</v>
          </cell>
          <cell r="I209">
            <v>-36.5</v>
          </cell>
        </row>
        <row r="210">
          <cell r="A210" t="str">
            <v>01011520115</v>
          </cell>
          <cell r="I210">
            <v>-37.25</v>
          </cell>
        </row>
        <row r="211">
          <cell r="A211" t="str">
            <v>01011520115</v>
          </cell>
          <cell r="I211">
            <v>-17.2</v>
          </cell>
        </row>
        <row r="212">
          <cell r="A212" t="str">
            <v>01011520115</v>
          </cell>
          <cell r="I212">
            <v>-27</v>
          </cell>
        </row>
        <row r="213">
          <cell r="A213" t="str">
            <v>01011520115</v>
          </cell>
          <cell r="I213">
            <v>-25.25</v>
          </cell>
        </row>
        <row r="214">
          <cell r="A214" t="str">
            <v>01011520115</v>
          </cell>
          <cell r="I214">
            <v>-13</v>
          </cell>
        </row>
        <row r="215">
          <cell r="A215" t="str">
            <v>01011520115</v>
          </cell>
          <cell r="I215">
            <v>-52.5</v>
          </cell>
        </row>
        <row r="216">
          <cell r="A216" t="str">
            <v>01011520115</v>
          </cell>
          <cell r="I216">
            <v>-19.5</v>
          </cell>
        </row>
        <row r="217">
          <cell r="A217" t="str">
            <v>01011520115</v>
          </cell>
          <cell r="I217">
            <v>-0.02</v>
          </cell>
        </row>
        <row r="218">
          <cell r="A218" t="str">
            <v>01011520115</v>
          </cell>
          <cell r="I218">
            <v>-38</v>
          </cell>
        </row>
        <row r="219">
          <cell r="A219" t="str">
            <v>01011520115</v>
          </cell>
          <cell r="I219">
            <v>-7.5</v>
          </cell>
        </row>
        <row r="220">
          <cell r="A220" t="str">
            <v>01011520115</v>
          </cell>
          <cell r="I220">
            <v>-21</v>
          </cell>
        </row>
        <row r="221">
          <cell r="A221" t="str">
            <v>01011520115</v>
          </cell>
          <cell r="I221">
            <v>-12</v>
          </cell>
        </row>
        <row r="222">
          <cell r="A222" t="str">
            <v>01011520115</v>
          </cell>
          <cell r="I222">
            <v>-3.75</v>
          </cell>
        </row>
        <row r="223">
          <cell r="A223" t="str">
            <v>01011520115</v>
          </cell>
          <cell r="I223">
            <v>-1.5</v>
          </cell>
        </row>
        <row r="224">
          <cell r="A224" t="str">
            <v>01011520115</v>
          </cell>
          <cell r="I224">
            <v>-13</v>
          </cell>
        </row>
        <row r="225">
          <cell r="A225" t="str">
            <v>01011520115</v>
          </cell>
          <cell r="I225">
            <v>-38.75</v>
          </cell>
        </row>
        <row r="226">
          <cell r="A226" t="str">
            <v>01011520115</v>
          </cell>
          <cell r="I226">
            <v>-24.75</v>
          </cell>
        </row>
        <row r="227">
          <cell r="A227" t="str">
            <v>01011520115</v>
          </cell>
          <cell r="I227">
            <v>-27.5</v>
          </cell>
        </row>
        <row r="228">
          <cell r="A228" t="str">
            <v>01011520115</v>
          </cell>
          <cell r="I228">
            <v>-39.17</v>
          </cell>
        </row>
        <row r="229">
          <cell r="A229" t="str">
            <v>01011520115</v>
          </cell>
          <cell r="I229">
            <v>-22</v>
          </cell>
        </row>
        <row r="230">
          <cell r="A230" t="str">
            <v>01011520115</v>
          </cell>
          <cell r="I230">
            <v>-19.5</v>
          </cell>
        </row>
        <row r="231">
          <cell r="A231" t="str">
            <v>01011520115</v>
          </cell>
          <cell r="I231">
            <v>-9.75</v>
          </cell>
        </row>
        <row r="232">
          <cell r="A232" t="str">
            <v>01011520115</v>
          </cell>
          <cell r="I232">
            <v>-40.54</v>
          </cell>
        </row>
        <row r="233">
          <cell r="A233" t="str">
            <v>01011520115</v>
          </cell>
          <cell r="I233">
            <v>-21</v>
          </cell>
        </row>
        <row r="234">
          <cell r="A234" t="str">
            <v>01011520115</v>
          </cell>
          <cell r="I234">
            <v>-24.17</v>
          </cell>
        </row>
        <row r="235">
          <cell r="A235" t="str">
            <v>01011520115</v>
          </cell>
          <cell r="I235">
            <v>-5</v>
          </cell>
        </row>
        <row r="236">
          <cell r="A236" t="str">
            <v>01011520115</v>
          </cell>
          <cell r="I236">
            <v>-12</v>
          </cell>
        </row>
        <row r="237">
          <cell r="A237" t="str">
            <v>01011520115</v>
          </cell>
          <cell r="I237">
            <v>-11.25</v>
          </cell>
        </row>
        <row r="238">
          <cell r="A238" t="str">
            <v>01011520115</v>
          </cell>
          <cell r="I238">
            <v>-11.25</v>
          </cell>
        </row>
        <row r="239">
          <cell r="A239" t="str">
            <v>01011520115</v>
          </cell>
          <cell r="I239">
            <v>-27</v>
          </cell>
        </row>
        <row r="240">
          <cell r="A240" t="str">
            <v>01011520115</v>
          </cell>
          <cell r="I240">
            <v>-36</v>
          </cell>
        </row>
        <row r="241">
          <cell r="A241" t="str">
            <v>01011520115</v>
          </cell>
          <cell r="I241">
            <v>-21.05</v>
          </cell>
        </row>
        <row r="242">
          <cell r="A242" t="str">
            <v>01011520115</v>
          </cell>
          <cell r="I242">
            <v>-4.5</v>
          </cell>
        </row>
        <row r="243">
          <cell r="A243" t="str">
            <v>01011520115</v>
          </cell>
          <cell r="I243">
            <v>-33.5</v>
          </cell>
        </row>
        <row r="244">
          <cell r="A244" t="str">
            <v>01011520115</v>
          </cell>
          <cell r="I244">
            <v>-19.600000000000001</v>
          </cell>
        </row>
        <row r="245">
          <cell r="A245" t="str">
            <v>01011520115</v>
          </cell>
          <cell r="I245">
            <v>-18.75</v>
          </cell>
        </row>
        <row r="246">
          <cell r="A246" t="str">
            <v>01011520115</v>
          </cell>
          <cell r="I246">
            <v>-41.3</v>
          </cell>
        </row>
        <row r="247">
          <cell r="A247" t="str">
            <v>01011520115</v>
          </cell>
          <cell r="I247">
            <v>-24.5</v>
          </cell>
        </row>
        <row r="248">
          <cell r="A248" t="str">
            <v>01011520115</v>
          </cell>
          <cell r="I248">
            <v>-20</v>
          </cell>
        </row>
        <row r="249">
          <cell r="A249" t="str">
            <v>01011520115</v>
          </cell>
          <cell r="I249">
            <v>-21</v>
          </cell>
        </row>
        <row r="250">
          <cell r="A250" t="str">
            <v>01011520115</v>
          </cell>
          <cell r="I250">
            <v>-14</v>
          </cell>
        </row>
        <row r="251">
          <cell r="A251" t="str">
            <v>01011520115</v>
          </cell>
          <cell r="I251">
            <v>-11.25</v>
          </cell>
        </row>
        <row r="252">
          <cell r="A252" t="str">
            <v>01011520115</v>
          </cell>
          <cell r="I252">
            <v>-3</v>
          </cell>
        </row>
        <row r="253">
          <cell r="A253" t="str">
            <v>01011520115</v>
          </cell>
          <cell r="I253">
            <v>-40.5</v>
          </cell>
        </row>
        <row r="254">
          <cell r="A254" t="str">
            <v>01011520115</v>
          </cell>
          <cell r="I254">
            <v>-3.75</v>
          </cell>
        </row>
        <row r="255">
          <cell r="A255" t="str">
            <v>01011520115</v>
          </cell>
          <cell r="I255">
            <v>-25.75</v>
          </cell>
        </row>
        <row r="256">
          <cell r="A256" t="str">
            <v>01011520115</v>
          </cell>
          <cell r="I256">
            <v>-24.75</v>
          </cell>
        </row>
        <row r="257">
          <cell r="A257" t="str">
            <v>01011520115</v>
          </cell>
          <cell r="I257">
            <v>-41.45</v>
          </cell>
        </row>
        <row r="258">
          <cell r="A258" t="str">
            <v>01011520115</v>
          </cell>
          <cell r="I258">
            <v>-25.27</v>
          </cell>
        </row>
        <row r="259">
          <cell r="A259" t="str">
            <v>01011520115</v>
          </cell>
          <cell r="I259">
            <v>-24.95</v>
          </cell>
        </row>
        <row r="260">
          <cell r="A260" t="str">
            <v>01011520115</v>
          </cell>
          <cell r="I260">
            <v>-26</v>
          </cell>
        </row>
        <row r="261">
          <cell r="A261" t="str">
            <v>01011520115</v>
          </cell>
          <cell r="I261">
            <v>-33.75</v>
          </cell>
        </row>
        <row r="262">
          <cell r="A262" t="str">
            <v>01011520115</v>
          </cell>
          <cell r="I262">
            <v>-21.27</v>
          </cell>
        </row>
        <row r="263">
          <cell r="A263" t="str">
            <v>01011520115</v>
          </cell>
          <cell r="I263">
            <v>-40.5</v>
          </cell>
        </row>
        <row r="264">
          <cell r="A264" t="str">
            <v>01011520115</v>
          </cell>
          <cell r="I264">
            <v>-16.25</v>
          </cell>
        </row>
        <row r="265">
          <cell r="A265" t="str">
            <v>01011520115</v>
          </cell>
          <cell r="I265">
            <v>-24.5</v>
          </cell>
        </row>
        <row r="266">
          <cell r="A266" t="str">
            <v>01011520115</v>
          </cell>
          <cell r="I266">
            <v>-18.75</v>
          </cell>
        </row>
        <row r="267">
          <cell r="A267" t="str">
            <v>01011520115</v>
          </cell>
          <cell r="I267">
            <v>-24.45</v>
          </cell>
        </row>
        <row r="268">
          <cell r="A268" t="str">
            <v>01011520115</v>
          </cell>
          <cell r="I268">
            <v>-25</v>
          </cell>
        </row>
        <row r="269">
          <cell r="A269" t="str">
            <v>01011520115</v>
          </cell>
          <cell r="I269">
            <v>-3</v>
          </cell>
        </row>
        <row r="270">
          <cell r="A270" t="str">
            <v>01011520115</v>
          </cell>
          <cell r="I270">
            <v>-31.5</v>
          </cell>
        </row>
        <row r="271">
          <cell r="A271" t="str">
            <v>01011520115</v>
          </cell>
          <cell r="I271">
            <v>-25.75</v>
          </cell>
        </row>
        <row r="272">
          <cell r="A272" t="str">
            <v>01011520115</v>
          </cell>
          <cell r="I272">
            <v>-25.5</v>
          </cell>
        </row>
        <row r="273">
          <cell r="A273" t="str">
            <v>01011520115</v>
          </cell>
          <cell r="I273">
            <v>-10</v>
          </cell>
        </row>
        <row r="274">
          <cell r="A274" t="str">
            <v>01011520115</v>
          </cell>
          <cell r="I274">
            <v>-18</v>
          </cell>
        </row>
        <row r="275">
          <cell r="A275" t="str">
            <v>01011520115</v>
          </cell>
          <cell r="I275">
            <v>-48</v>
          </cell>
        </row>
        <row r="276">
          <cell r="A276" t="str">
            <v>01011520115</v>
          </cell>
          <cell r="I276">
            <v>-10</v>
          </cell>
        </row>
        <row r="277">
          <cell r="A277" t="str">
            <v>01011520115</v>
          </cell>
          <cell r="I277">
            <v>-13.5</v>
          </cell>
        </row>
        <row r="278">
          <cell r="A278" t="str">
            <v>01011520115</v>
          </cell>
          <cell r="I278">
            <v>-13.5</v>
          </cell>
        </row>
        <row r="279">
          <cell r="A279" t="str">
            <v>01011520115</v>
          </cell>
          <cell r="I279">
            <v>-25.5</v>
          </cell>
        </row>
        <row r="280">
          <cell r="A280" t="str">
            <v>01011520115</v>
          </cell>
          <cell r="I280">
            <v>-1.25</v>
          </cell>
        </row>
        <row r="281">
          <cell r="A281" t="str">
            <v>01011520115</v>
          </cell>
          <cell r="I281">
            <v>-2.5</v>
          </cell>
        </row>
        <row r="282">
          <cell r="A282" t="str">
            <v>01011520115</v>
          </cell>
          <cell r="I282">
            <v>-1.5</v>
          </cell>
        </row>
        <row r="283">
          <cell r="A283" t="str">
            <v>01011520115</v>
          </cell>
          <cell r="I283">
            <v>-18</v>
          </cell>
        </row>
        <row r="284">
          <cell r="A284" t="str">
            <v>01011520115</v>
          </cell>
          <cell r="I284">
            <v>-16.5</v>
          </cell>
        </row>
        <row r="285">
          <cell r="A285" t="str">
            <v>01011520115</v>
          </cell>
          <cell r="I285">
            <v>-6.25</v>
          </cell>
        </row>
        <row r="286">
          <cell r="A286" t="str">
            <v>01011520115</v>
          </cell>
          <cell r="I286">
            <v>-31.5</v>
          </cell>
        </row>
        <row r="287">
          <cell r="A287" t="str">
            <v>01011520115</v>
          </cell>
          <cell r="I287">
            <v>-3.75</v>
          </cell>
        </row>
        <row r="288">
          <cell r="A288" t="str">
            <v>01011520115</v>
          </cell>
          <cell r="I288">
            <v>-34.5</v>
          </cell>
        </row>
        <row r="289">
          <cell r="A289" t="str">
            <v>01011520115</v>
          </cell>
          <cell r="I289">
            <v>-1.25</v>
          </cell>
        </row>
        <row r="290">
          <cell r="A290" t="str">
            <v>01011520115</v>
          </cell>
          <cell r="I290">
            <v>-28.5</v>
          </cell>
        </row>
        <row r="291">
          <cell r="A291" t="str">
            <v>01011520115</v>
          </cell>
          <cell r="I291">
            <v>-7.5</v>
          </cell>
        </row>
        <row r="292">
          <cell r="A292" t="str">
            <v>01011520115</v>
          </cell>
          <cell r="I292">
            <v>-25.5</v>
          </cell>
        </row>
        <row r="293">
          <cell r="A293" t="str">
            <v>01011520115</v>
          </cell>
          <cell r="I293">
            <v>-25.5</v>
          </cell>
        </row>
        <row r="294">
          <cell r="A294" t="str">
            <v>01011520115</v>
          </cell>
          <cell r="I294">
            <v>-21</v>
          </cell>
        </row>
        <row r="295">
          <cell r="A295" t="str">
            <v>01011520115</v>
          </cell>
          <cell r="I295">
            <v>-27</v>
          </cell>
        </row>
        <row r="296">
          <cell r="A296" t="str">
            <v>01011520115</v>
          </cell>
          <cell r="I296">
            <v>-19.5</v>
          </cell>
        </row>
        <row r="297">
          <cell r="A297" t="str">
            <v>01011520115</v>
          </cell>
          <cell r="I297">
            <v>-2.5</v>
          </cell>
        </row>
        <row r="298">
          <cell r="A298" t="str">
            <v>01011520115</v>
          </cell>
          <cell r="I298">
            <v>-9.75</v>
          </cell>
        </row>
        <row r="299">
          <cell r="A299" t="str">
            <v>01011520115</v>
          </cell>
          <cell r="I299">
            <v>-16.75</v>
          </cell>
        </row>
        <row r="300">
          <cell r="A300" t="str">
            <v>01011520115</v>
          </cell>
          <cell r="I300">
            <v>-27.7</v>
          </cell>
        </row>
        <row r="301">
          <cell r="A301" t="str">
            <v>01011520115</v>
          </cell>
          <cell r="I301">
            <v>-21.5</v>
          </cell>
        </row>
        <row r="302">
          <cell r="A302" t="str">
            <v>01011520115</v>
          </cell>
          <cell r="I302">
            <v>-18</v>
          </cell>
        </row>
        <row r="303">
          <cell r="A303" t="str">
            <v>01011520120</v>
          </cell>
          <cell r="I303">
            <v>-90</v>
          </cell>
        </row>
        <row r="304">
          <cell r="A304" t="str">
            <v>01011520900</v>
          </cell>
          <cell r="I304">
            <v>-0.45</v>
          </cell>
        </row>
        <row r="305">
          <cell r="A305" t="str">
            <v>01011520900</v>
          </cell>
          <cell r="I305">
            <v>-0.25</v>
          </cell>
        </row>
        <row r="306">
          <cell r="A306" t="str">
            <v>01011520900</v>
          </cell>
          <cell r="I306">
            <v>-1.1499999999999999</v>
          </cell>
        </row>
        <row r="307">
          <cell r="A307" t="str">
            <v>01011520900</v>
          </cell>
          <cell r="I307">
            <v>-1.05</v>
          </cell>
        </row>
        <row r="308">
          <cell r="A308" t="str">
            <v>01011520900</v>
          </cell>
          <cell r="I308">
            <v>1</v>
          </cell>
        </row>
        <row r="309">
          <cell r="A309" t="str">
            <v>01011520900</v>
          </cell>
          <cell r="I309">
            <v>-1</v>
          </cell>
        </row>
        <row r="310">
          <cell r="A310" t="str">
            <v>01011520900</v>
          </cell>
          <cell r="I310">
            <v>-4.5</v>
          </cell>
        </row>
        <row r="311">
          <cell r="A311" t="str">
            <v>01011520900</v>
          </cell>
          <cell r="I311">
            <v>-2.75</v>
          </cell>
        </row>
        <row r="312">
          <cell r="A312" t="str">
            <v>01011520900</v>
          </cell>
          <cell r="I312">
            <v>-2.5499999999999998</v>
          </cell>
        </row>
        <row r="313">
          <cell r="A313" t="str">
            <v>01011520900</v>
          </cell>
          <cell r="I313">
            <v>-28.37</v>
          </cell>
        </row>
        <row r="314">
          <cell r="A314" t="str">
            <v>01011520900</v>
          </cell>
          <cell r="I314">
            <v>-26</v>
          </cell>
        </row>
        <row r="315">
          <cell r="A315" t="str">
            <v>01011520900</v>
          </cell>
          <cell r="I315">
            <v>-6.75</v>
          </cell>
        </row>
        <row r="316">
          <cell r="A316" t="str">
            <v>01011520900</v>
          </cell>
          <cell r="I316">
            <v>26</v>
          </cell>
        </row>
        <row r="317">
          <cell r="A317" t="str">
            <v>01011520950</v>
          </cell>
          <cell r="I317">
            <v>-8000</v>
          </cell>
        </row>
        <row r="318">
          <cell r="A318" t="str">
            <v>01011520950</v>
          </cell>
          <cell r="I318">
            <v>-2292</v>
          </cell>
        </row>
        <row r="319">
          <cell r="A319" t="str">
            <v>01011520950</v>
          </cell>
          <cell r="I319">
            <v>-1106</v>
          </cell>
        </row>
        <row r="320">
          <cell r="A320" t="str">
            <v>01011530100</v>
          </cell>
          <cell r="I320">
            <v>-300</v>
          </cell>
        </row>
        <row r="321">
          <cell r="A321" t="str">
            <v>01011530100</v>
          </cell>
          <cell r="I321">
            <v>-300</v>
          </cell>
        </row>
        <row r="322">
          <cell r="A322" t="str">
            <v>01011530100</v>
          </cell>
          <cell r="I322">
            <v>-150</v>
          </cell>
        </row>
        <row r="323">
          <cell r="A323" t="str">
            <v>01011530100</v>
          </cell>
          <cell r="I323">
            <v>300</v>
          </cell>
        </row>
        <row r="324">
          <cell r="A324" t="str">
            <v>01011530100</v>
          </cell>
          <cell r="I324">
            <v>-150</v>
          </cell>
        </row>
        <row r="325">
          <cell r="A325" t="str">
            <v>01011530100</v>
          </cell>
          <cell r="I325">
            <v>-350</v>
          </cell>
        </row>
        <row r="326">
          <cell r="A326" t="str">
            <v>01011530100</v>
          </cell>
          <cell r="I326">
            <v>-350</v>
          </cell>
        </row>
        <row r="327">
          <cell r="A327" t="str">
            <v>01011530100</v>
          </cell>
          <cell r="I327">
            <v>-50</v>
          </cell>
        </row>
        <row r="328">
          <cell r="A328" t="str">
            <v>01011530100</v>
          </cell>
          <cell r="I328">
            <v>-150</v>
          </cell>
        </row>
        <row r="329">
          <cell r="A329" t="str">
            <v>01011530100</v>
          </cell>
          <cell r="I329">
            <v>-350</v>
          </cell>
        </row>
        <row r="330">
          <cell r="A330" t="str">
            <v>01011530100</v>
          </cell>
          <cell r="I330">
            <v>-150</v>
          </cell>
        </row>
        <row r="331">
          <cell r="A331" t="str">
            <v>01011530100</v>
          </cell>
          <cell r="I331">
            <v>-50</v>
          </cell>
        </row>
        <row r="332">
          <cell r="A332" t="str">
            <v>01011530100</v>
          </cell>
          <cell r="I332">
            <v>-350</v>
          </cell>
        </row>
        <row r="333">
          <cell r="A333" t="str">
            <v>01011530100</v>
          </cell>
          <cell r="I333">
            <v>-150</v>
          </cell>
        </row>
        <row r="334">
          <cell r="A334" t="str">
            <v>01011530100</v>
          </cell>
          <cell r="I334">
            <v>-150</v>
          </cell>
        </row>
        <row r="335">
          <cell r="A335" t="str">
            <v>01011530100</v>
          </cell>
          <cell r="I335">
            <v>-150</v>
          </cell>
        </row>
        <row r="336">
          <cell r="A336" t="str">
            <v>01011530100</v>
          </cell>
          <cell r="I336">
            <v>-50</v>
          </cell>
        </row>
        <row r="337">
          <cell r="A337" t="str">
            <v>01011530100</v>
          </cell>
          <cell r="I337">
            <v>-250</v>
          </cell>
        </row>
        <row r="338">
          <cell r="A338" t="str">
            <v>01011550100</v>
          </cell>
          <cell r="I338">
            <v>-1270.83</v>
          </cell>
        </row>
        <row r="339">
          <cell r="A339" t="str">
            <v>01011550100</v>
          </cell>
          <cell r="I339">
            <v>-1219.74</v>
          </cell>
        </row>
        <row r="340">
          <cell r="A340" t="str">
            <v>01011550100</v>
          </cell>
          <cell r="I340">
            <v>11237.48</v>
          </cell>
        </row>
        <row r="341">
          <cell r="A341" t="str">
            <v>01011550100</v>
          </cell>
          <cell r="I341">
            <v>-1027.83</v>
          </cell>
        </row>
        <row r="342">
          <cell r="A342" t="str">
            <v>01011550100</v>
          </cell>
          <cell r="I342">
            <v>6509.57</v>
          </cell>
        </row>
        <row r="343">
          <cell r="A343" t="str">
            <v>01011550100</v>
          </cell>
          <cell r="I343">
            <v>-3536.92</v>
          </cell>
        </row>
        <row r="344">
          <cell r="A344" t="str">
            <v>01011550100</v>
          </cell>
          <cell r="I344">
            <v>-1219.74</v>
          </cell>
        </row>
        <row r="345">
          <cell r="A345" t="str">
            <v>01011550100</v>
          </cell>
          <cell r="I345">
            <v>-24978</v>
          </cell>
        </row>
        <row r="346">
          <cell r="A346" t="str">
            <v>01011550100</v>
          </cell>
          <cell r="I346">
            <v>6304.06</v>
          </cell>
        </row>
        <row r="347">
          <cell r="A347" t="str">
            <v>01011550100</v>
          </cell>
          <cell r="I347">
            <v>-0.59</v>
          </cell>
        </row>
        <row r="348">
          <cell r="A348" t="str">
            <v>01011550100</v>
          </cell>
          <cell r="I348">
            <v>-12068.5</v>
          </cell>
        </row>
        <row r="349">
          <cell r="A349" t="str">
            <v>01011550100</v>
          </cell>
          <cell r="I349">
            <v>-136.86000000000001</v>
          </cell>
        </row>
        <row r="350">
          <cell r="A350" t="str">
            <v>01011550100</v>
          </cell>
          <cell r="I350">
            <v>-32.58</v>
          </cell>
        </row>
        <row r="351">
          <cell r="A351" t="str">
            <v>01011550100</v>
          </cell>
          <cell r="I351">
            <v>-1219.74</v>
          </cell>
        </row>
        <row r="352">
          <cell r="A352" t="str">
            <v>01011550100</v>
          </cell>
          <cell r="I352">
            <v>-1250</v>
          </cell>
        </row>
        <row r="353">
          <cell r="A353" t="str">
            <v>01011550100</v>
          </cell>
          <cell r="I353">
            <v>-0.9</v>
          </cell>
        </row>
        <row r="354">
          <cell r="A354" t="str">
            <v>01011550100</v>
          </cell>
          <cell r="I354">
            <v>-0.18</v>
          </cell>
        </row>
        <row r="355">
          <cell r="A355" t="str">
            <v>01011550100</v>
          </cell>
          <cell r="I355">
            <v>-3913.12</v>
          </cell>
        </row>
        <row r="356">
          <cell r="A356" t="str">
            <v>01011550100</v>
          </cell>
          <cell r="I356">
            <v>-4931.51</v>
          </cell>
        </row>
        <row r="357">
          <cell r="A357" t="str">
            <v>01011550100</v>
          </cell>
          <cell r="I357">
            <v>-1219.74</v>
          </cell>
        </row>
        <row r="358">
          <cell r="A358" t="str">
            <v>01011550100</v>
          </cell>
          <cell r="I358">
            <v>952</v>
          </cell>
        </row>
        <row r="359">
          <cell r="A359" t="str">
            <v>01011550100</v>
          </cell>
          <cell r="I359">
            <v>-3750</v>
          </cell>
        </row>
        <row r="360">
          <cell r="A360" t="str">
            <v>01011550100</v>
          </cell>
          <cell r="I360">
            <v>11597.47</v>
          </cell>
        </row>
        <row r="361">
          <cell r="A361" t="str">
            <v>01011550100</v>
          </cell>
          <cell r="I361">
            <v>-10551.48</v>
          </cell>
        </row>
        <row r="362">
          <cell r="A362" t="str">
            <v>01011550100</v>
          </cell>
          <cell r="I362">
            <v>-1250</v>
          </cell>
        </row>
        <row r="363">
          <cell r="A363" t="str">
            <v>01011550100</v>
          </cell>
          <cell r="I363">
            <v>2958.9</v>
          </cell>
        </row>
        <row r="364">
          <cell r="A364" t="str">
            <v>01011550100</v>
          </cell>
          <cell r="I364">
            <v>-1219.74</v>
          </cell>
        </row>
        <row r="365">
          <cell r="A365" t="str">
            <v>01011550100</v>
          </cell>
          <cell r="I365">
            <v>-3061.27</v>
          </cell>
        </row>
        <row r="366">
          <cell r="A366" t="str">
            <v>01011550100</v>
          </cell>
          <cell r="I366">
            <v>-4067.53</v>
          </cell>
        </row>
        <row r="367">
          <cell r="A367" t="str">
            <v>01011550100</v>
          </cell>
          <cell r="I367">
            <v>-1250</v>
          </cell>
        </row>
        <row r="368">
          <cell r="A368" t="str">
            <v>01011550100</v>
          </cell>
          <cell r="I368">
            <v>6218.15</v>
          </cell>
        </row>
        <row r="369">
          <cell r="A369" t="str">
            <v>01011550100</v>
          </cell>
          <cell r="I369">
            <v>12111.14</v>
          </cell>
        </row>
        <row r="370">
          <cell r="A370" t="str">
            <v>01011550100</v>
          </cell>
          <cell r="I370">
            <v>6056.34</v>
          </cell>
        </row>
        <row r="371">
          <cell r="A371" t="str">
            <v>01011550100</v>
          </cell>
          <cell r="I371">
            <v>3097.64</v>
          </cell>
        </row>
        <row r="372">
          <cell r="A372" t="str">
            <v>01011550100</v>
          </cell>
          <cell r="I372">
            <v>-3917.12</v>
          </cell>
        </row>
        <row r="373">
          <cell r="A373" t="str">
            <v>01011550100</v>
          </cell>
          <cell r="I373">
            <v>-1250</v>
          </cell>
        </row>
        <row r="374">
          <cell r="A374" t="str">
            <v>01011550100</v>
          </cell>
          <cell r="I374">
            <v>-51.76</v>
          </cell>
        </row>
        <row r="375">
          <cell r="A375" t="str">
            <v>01011550100</v>
          </cell>
          <cell r="I375">
            <v>-6000</v>
          </cell>
        </row>
        <row r="376">
          <cell r="A376" t="str">
            <v>01011550100</v>
          </cell>
          <cell r="I376">
            <v>-1219.74</v>
          </cell>
        </row>
        <row r="377">
          <cell r="A377" t="str">
            <v>01011550100</v>
          </cell>
          <cell r="I377">
            <v>-1420</v>
          </cell>
        </row>
        <row r="378">
          <cell r="A378" t="str">
            <v>01011550100</v>
          </cell>
          <cell r="I378">
            <v>48.2</v>
          </cell>
        </row>
        <row r="379">
          <cell r="A379" t="str">
            <v>01011550100</v>
          </cell>
          <cell r="I379">
            <v>-8003.18</v>
          </cell>
        </row>
        <row r="380">
          <cell r="A380" t="str">
            <v>01011550100</v>
          </cell>
          <cell r="I380">
            <v>-3923.65</v>
          </cell>
        </row>
        <row r="381">
          <cell r="A381" t="str">
            <v>01011550100</v>
          </cell>
          <cell r="I381">
            <v>-6171.65</v>
          </cell>
        </row>
        <row r="382">
          <cell r="A382" t="str">
            <v>01011550100</v>
          </cell>
          <cell r="I382">
            <v>1405.55</v>
          </cell>
        </row>
        <row r="383">
          <cell r="A383" t="str">
            <v>01011550100</v>
          </cell>
          <cell r="I383">
            <v>-1219.74</v>
          </cell>
        </row>
        <row r="384">
          <cell r="A384" t="str">
            <v>01011550100</v>
          </cell>
          <cell r="I384">
            <v>-1219.74</v>
          </cell>
        </row>
        <row r="385">
          <cell r="A385" t="str">
            <v>01011550100</v>
          </cell>
          <cell r="I385">
            <v>72.459999999999994</v>
          </cell>
        </row>
        <row r="386">
          <cell r="A386" t="str">
            <v>01011550100</v>
          </cell>
          <cell r="I386">
            <v>-1219.74</v>
          </cell>
        </row>
        <row r="387">
          <cell r="A387" t="str">
            <v>01011550100</v>
          </cell>
          <cell r="I387">
            <v>-12788.84</v>
          </cell>
        </row>
        <row r="388">
          <cell r="A388" t="str">
            <v>01011550100</v>
          </cell>
          <cell r="I388">
            <v>-20.440000000000001</v>
          </cell>
        </row>
        <row r="389">
          <cell r="A389" t="str">
            <v>01011550100</v>
          </cell>
          <cell r="I389">
            <v>-1219.74</v>
          </cell>
        </row>
        <row r="390">
          <cell r="A390" t="str">
            <v>01011550100</v>
          </cell>
          <cell r="I390">
            <v>-3373.54</v>
          </cell>
        </row>
        <row r="391">
          <cell r="A391" t="str">
            <v>01011550100</v>
          </cell>
          <cell r="I391">
            <v>-2500</v>
          </cell>
        </row>
        <row r="392">
          <cell r="A392" t="str">
            <v>01011550100</v>
          </cell>
          <cell r="I392">
            <v>6547.98</v>
          </cell>
        </row>
        <row r="393">
          <cell r="A393" t="str">
            <v>01011550100</v>
          </cell>
          <cell r="I393">
            <v>-1250</v>
          </cell>
        </row>
        <row r="394">
          <cell r="A394" t="str">
            <v>01011550100</v>
          </cell>
          <cell r="I394">
            <v>6318.41</v>
          </cell>
        </row>
        <row r="395">
          <cell r="A395" t="str">
            <v>01011550100</v>
          </cell>
          <cell r="I395">
            <v>10428.85</v>
          </cell>
        </row>
        <row r="396">
          <cell r="A396" t="str">
            <v>01011550100</v>
          </cell>
          <cell r="I396">
            <v>-1219.74</v>
          </cell>
        </row>
        <row r="397">
          <cell r="A397" t="str">
            <v>01011550100</v>
          </cell>
          <cell r="I397">
            <v>-1250</v>
          </cell>
        </row>
        <row r="398">
          <cell r="A398" t="str">
            <v>01011550100</v>
          </cell>
          <cell r="I398">
            <v>-1250</v>
          </cell>
        </row>
        <row r="399">
          <cell r="A399" t="str">
            <v>01011550100</v>
          </cell>
          <cell r="I399">
            <v>-1250</v>
          </cell>
        </row>
        <row r="400">
          <cell r="A400" t="str">
            <v>01011550100</v>
          </cell>
          <cell r="I400">
            <v>11990.01</v>
          </cell>
        </row>
        <row r="401">
          <cell r="A401" t="str">
            <v>01011550100</v>
          </cell>
          <cell r="I401">
            <v>1250</v>
          </cell>
        </row>
        <row r="402">
          <cell r="A402" t="str">
            <v>01011550100</v>
          </cell>
          <cell r="I402">
            <v>-4787.54</v>
          </cell>
        </row>
        <row r="403">
          <cell r="A403" t="str">
            <v>01011550100</v>
          </cell>
          <cell r="I403">
            <v>6754.2</v>
          </cell>
        </row>
        <row r="404">
          <cell r="A404" t="str">
            <v>01011590900</v>
          </cell>
          <cell r="I404">
            <v>-107</v>
          </cell>
        </row>
        <row r="405">
          <cell r="A405" t="str">
            <v>01011590900</v>
          </cell>
          <cell r="I405">
            <v>-25</v>
          </cell>
        </row>
        <row r="406">
          <cell r="A406" t="str">
            <v>01011590900</v>
          </cell>
          <cell r="I406">
            <v>-20</v>
          </cell>
        </row>
        <row r="407">
          <cell r="A407" t="str">
            <v>01011590900</v>
          </cell>
          <cell r="I407">
            <v>-20</v>
          </cell>
        </row>
        <row r="408">
          <cell r="A408" t="str">
            <v>01011590900</v>
          </cell>
          <cell r="I408">
            <v>-1.26</v>
          </cell>
        </row>
        <row r="409">
          <cell r="A409" t="str">
            <v>01011590900</v>
          </cell>
          <cell r="I409">
            <v>-20</v>
          </cell>
        </row>
        <row r="410">
          <cell r="A410" t="str">
            <v>01011590900</v>
          </cell>
          <cell r="I410">
            <v>-502.31</v>
          </cell>
        </row>
        <row r="411">
          <cell r="A411" t="str">
            <v>01011590900</v>
          </cell>
          <cell r="I411">
            <v>-150</v>
          </cell>
        </row>
        <row r="412">
          <cell r="A412" t="str">
            <v>01011621100</v>
          </cell>
          <cell r="I412">
            <v>-120000</v>
          </cell>
        </row>
        <row r="413">
          <cell r="A413" t="str">
            <v>01011750300</v>
          </cell>
          <cell r="I413">
            <v>-200</v>
          </cell>
        </row>
        <row r="414">
          <cell r="A414" t="str">
            <v>01011750300</v>
          </cell>
          <cell r="I414">
            <v>-7639.4</v>
          </cell>
        </row>
        <row r="415">
          <cell r="A415" t="str">
            <v>01011750300</v>
          </cell>
          <cell r="I415">
            <v>-322502.37</v>
          </cell>
        </row>
        <row r="416">
          <cell r="A416" t="str">
            <v>01011750300</v>
          </cell>
          <cell r="I416">
            <v>544.28</v>
          </cell>
        </row>
        <row r="417">
          <cell r="A417" t="str">
            <v>01011750300</v>
          </cell>
          <cell r="I417">
            <v>-1000</v>
          </cell>
        </row>
        <row r="418">
          <cell r="A418" t="str">
            <v>01011750300</v>
          </cell>
          <cell r="I418">
            <v>231.12</v>
          </cell>
        </row>
        <row r="419">
          <cell r="A419" t="str">
            <v>01011750300</v>
          </cell>
          <cell r="I419">
            <v>1399.87</v>
          </cell>
        </row>
        <row r="420">
          <cell r="A420" t="str">
            <v>01011759900</v>
          </cell>
          <cell r="I420">
            <v>5073.8100000000004</v>
          </cell>
        </row>
        <row r="421">
          <cell r="A421" t="str">
            <v>01011759900</v>
          </cell>
          <cell r="I421">
            <v>-5073.8100000000004</v>
          </cell>
        </row>
        <row r="422">
          <cell r="A422" t="str">
            <v>01011830210</v>
          </cell>
          <cell r="I422">
            <v>-381655</v>
          </cell>
        </row>
        <row r="423">
          <cell r="A423" t="str">
            <v>01011830211</v>
          </cell>
          <cell r="I423">
            <v>138517.5</v>
          </cell>
        </row>
        <row r="424">
          <cell r="A424" t="str">
            <v>01011830211</v>
          </cell>
          <cell r="I424">
            <v>-138517.5</v>
          </cell>
        </row>
        <row r="425">
          <cell r="A425" t="str">
            <v>01011830211</v>
          </cell>
          <cell r="I425">
            <v>2962.23</v>
          </cell>
        </row>
        <row r="426">
          <cell r="A426" t="str">
            <v>01011830211</v>
          </cell>
          <cell r="I426">
            <v>18600</v>
          </cell>
        </row>
        <row r="427">
          <cell r="A427" t="str">
            <v>01011830211</v>
          </cell>
          <cell r="I427">
            <v>3168.75</v>
          </cell>
        </row>
        <row r="428">
          <cell r="A428" t="str">
            <v>01011830211</v>
          </cell>
          <cell r="I428">
            <v>3552</v>
          </cell>
        </row>
        <row r="429">
          <cell r="A429" t="str">
            <v>01011830211</v>
          </cell>
          <cell r="I429">
            <v>-494329.85</v>
          </cell>
        </row>
        <row r="430">
          <cell r="A430" t="str">
            <v>01011830211</v>
          </cell>
          <cell r="I430">
            <v>13911.39</v>
          </cell>
        </row>
        <row r="431">
          <cell r="A431" t="str">
            <v>01011830211</v>
          </cell>
          <cell r="I431">
            <v>67231.38</v>
          </cell>
        </row>
        <row r="432">
          <cell r="A432" t="str">
            <v>01011830211</v>
          </cell>
          <cell r="I432">
            <v>32335.85</v>
          </cell>
        </row>
        <row r="433">
          <cell r="A433" t="str">
            <v>01011830211</v>
          </cell>
          <cell r="I433">
            <v>1828.13</v>
          </cell>
        </row>
        <row r="434">
          <cell r="A434" t="str">
            <v>01011830211</v>
          </cell>
          <cell r="I434">
            <v>259941.49</v>
          </cell>
        </row>
        <row r="435">
          <cell r="A435" t="str">
            <v>01011830211</v>
          </cell>
          <cell r="I435">
            <v>-4875</v>
          </cell>
        </row>
        <row r="436">
          <cell r="A436" t="str">
            <v>01011830211</v>
          </cell>
          <cell r="I436">
            <v>-85713.04</v>
          </cell>
        </row>
        <row r="437">
          <cell r="A437" t="str">
            <v>01011830211</v>
          </cell>
          <cell r="I437">
            <v>78289.990000000005</v>
          </cell>
        </row>
        <row r="438">
          <cell r="A438" t="str">
            <v>01011830211</v>
          </cell>
          <cell r="I438">
            <v>7423.05</v>
          </cell>
        </row>
        <row r="439">
          <cell r="A439" t="str">
            <v>01011830211</v>
          </cell>
          <cell r="I439">
            <v>2674.55</v>
          </cell>
        </row>
        <row r="440">
          <cell r="A440" t="str">
            <v>01011830211</v>
          </cell>
          <cell r="I440">
            <v>42281.25</v>
          </cell>
        </row>
        <row r="441">
          <cell r="A441" t="str">
            <v>01011830211</v>
          </cell>
          <cell r="I441">
            <v>7979.11</v>
          </cell>
        </row>
        <row r="442">
          <cell r="A442" t="str">
            <v>01011830211</v>
          </cell>
          <cell r="I442">
            <v>40149.160000000003</v>
          </cell>
        </row>
        <row r="443">
          <cell r="A443" t="str">
            <v>01011830211</v>
          </cell>
          <cell r="I443">
            <v>6117.4</v>
          </cell>
        </row>
        <row r="444">
          <cell r="A444" t="str">
            <v>01011830211</v>
          </cell>
          <cell r="I444">
            <v>15400</v>
          </cell>
        </row>
        <row r="445">
          <cell r="A445" t="str">
            <v>01011830211</v>
          </cell>
          <cell r="I445">
            <v>-1064316.06</v>
          </cell>
        </row>
        <row r="446">
          <cell r="A446" t="str">
            <v>01011830211</v>
          </cell>
          <cell r="I446">
            <v>1064316.06</v>
          </cell>
        </row>
        <row r="447">
          <cell r="A447" t="str">
            <v>01011830211</v>
          </cell>
          <cell r="I447">
            <v>-29853.1</v>
          </cell>
        </row>
        <row r="448">
          <cell r="A448" t="str">
            <v>01011830211</v>
          </cell>
          <cell r="I448">
            <v>-42797.31</v>
          </cell>
        </row>
        <row r="449">
          <cell r="A449" t="str">
            <v>01011830211</v>
          </cell>
          <cell r="I449">
            <v>-20869.900000000001</v>
          </cell>
        </row>
        <row r="450">
          <cell r="A450" t="str">
            <v>01011830211</v>
          </cell>
          <cell r="I450">
            <v>18195.349999999999</v>
          </cell>
        </row>
        <row r="451">
          <cell r="A451" t="str">
            <v>01011830211</v>
          </cell>
          <cell r="I451">
            <v>4875</v>
          </cell>
        </row>
        <row r="452">
          <cell r="A452" t="str">
            <v>01011830211</v>
          </cell>
          <cell r="I452">
            <v>29853.1</v>
          </cell>
        </row>
        <row r="453">
          <cell r="A453" t="str">
            <v>01011830211</v>
          </cell>
          <cell r="I453">
            <v>64730.64</v>
          </cell>
        </row>
        <row r="454">
          <cell r="A454" t="str">
            <v>01011830211</v>
          </cell>
          <cell r="I454">
            <v>-64730.64</v>
          </cell>
        </row>
        <row r="455">
          <cell r="A455" t="str">
            <v>01011830211</v>
          </cell>
          <cell r="I455">
            <v>25523.360000000001</v>
          </cell>
        </row>
        <row r="456">
          <cell r="A456" t="str">
            <v>01011830211</v>
          </cell>
          <cell r="I456">
            <v>42797.31</v>
          </cell>
        </row>
        <row r="457">
          <cell r="A457" t="str">
            <v>01011830211</v>
          </cell>
          <cell r="I457">
            <v>-15400</v>
          </cell>
        </row>
        <row r="458">
          <cell r="A458" t="str">
            <v>01011830211</v>
          </cell>
          <cell r="I458">
            <v>-48128.27</v>
          </cell>
        </row>
        <row r="459">
          <cell r="A459" t="str">
            <v>01011830211</v>
          </cell>
          <cell r="I459">
            <v>37462.5</v>
          </cell>
        </row>
        <row r="460">
          <cell r="A460" t="str">
            <v>01011830211</v>
          </cell>
          <cell r="I460">
            <v>-42281.25</v>
          </cell>
        </row>
        <row r="461">
          <cell r="A461" t="str">
            <v>01011830211</v>
          </cell>
          <cell r="I461">
            <v>-34308.57</v>
          </cell>
        </row>
        <row r="462">
          <cell r="A462" t="str">
            <v>01011830211</v>
          </cell>
          <cell r="I462">
            <v>-4235.12</v>
          </cell>
        </row>
        <row r="463">
          <cell r="A463" t="str">
            <v>01011830211</v>
          </cell>
          <cell r="I463">
            <v>-2962.23</v>
          </cell>
        </row>
        <row r="464">
          <cell r="A464" t="str">
            <v>01011830211</v>
          </cell>
          <cell r="I464">
            <v>17000</v>
          </cell>
        </row>
        <row r="465">
          <cell r="A465" t="str">
            <v>01011830211</v>
          </cell>
          <cell r="I465">
            <v>9425</v>
          </cell>
        </row>
        <row r="466">
          <cell r="A466" t="str">
            <v>01011830211</v>
          </cell>
          <cell r="I466">
            <v>4350</v>
          </cell>
        </row>
        <row r="467">
          <cell r="A467" t="str">
            <v>01011830211</v>
          </cell>
          <cell r="I467">
            <v>-1882.28</v>
          </cell>
        </row>
        <row r="468">
          <cell r="A468" t="str">
            <v>01011830211</v>
          </cell>
          <cell r="I468">
            <v>34308.57</v>
          </cell>
        </row>
        <row r="469">
          <cell r="A469" t="str">
            <v>01011830221</v>
          </cell>
          <cell r="I469">
            <v>3080.25</v>
          </cell>
        </row>
        <row r="470">
          <cell r="A470" t="str">
            <v>01011830221</v>
          </cell>
          <cell r="I470">
            <v>7495.21</v>
          </cell>
        </row>
        <row r="471">
          <cell r="A471" t="str">
            <v>01011830221</v>
          </cell>
          <cell r="I471">
            <v>14099.9</v>
          </cell>
        </row>
        <row r="472">
          <cell r="A472" t="str">
            <v>01011830221</v>
          </cell>
          <cell r="I472">
            <v>16849.04</v>
          </cell>
        </row>
        <row r="473">
          <cell r="A473" t="str">
            <v>01011830221</v>
          </cell>
          <cell r="I473">
            <v>-43683.199999999997</v>
          </cell>
        </row>
        <row r="474">
          <cell r="A474" t="str">
            <v>01011830221</v>
          </cell>
          <cell r="I474">
            <v>2158.8000000000002</v>
          </cell>
        </row>
        <row r="475">
          <cell r="A475" t="str">
            <v>01011830221</v>
          </cell>
          <cell r="I475">
            <v>10346.879999999999</v>
          </cell>
        </row>
        <row r="476">
          <cell r="A476" t="str">
            <v>01011830221</v>
          </cell>
          <cell r="I476">
            <v>-10346.879999999999</v>
          </cell>
        </row>
        <row r="477">
          <cell r="A477" t="str">
            <v>01011830221</v>
          </cell>
          <cell r="I477">
            <v>23168.45</v>
          </cell>
        </row>
        <row r="478">
          <cell r="A478" t="str">
            <v>01011830221</v>
          </cell>
          <cell r="I478">
            <v>25592.080000000002</v>
          </cell>
        </row>
        <row r="479">
          <cell r="A479" t="str">
            <v>01011830221</v>
          </cell>
          <cell r="I479">
            <v>16856.349999999999</v>
          </cell>
        </row>
        <row r="480">
          <cell r="A480" t="str">
            <v>01011830221</v>
          </cell>
          <cell r="I480">
            <v>-65616.88</v>
          </cell>
        </row>
        <row r="481">
          <cell r="A481" t="str">
            <v>01011830231</v>
          </cell>
          <cell r="I481">
            <v>1112.5</v>
          </cell>
        </row>
        <row r="482">
          <cell r="A482" t="str">
            <v>01011830231</v>
          </cell>
          <cell r="I482">
            <v>-7971.74</v>
          </cell>
        </row>
        <row r="483">
          <cell r="A483" t="str">
            <v>01011830231</v>
          </cell>
          <cell r="I483">
            <v>2271.06</v>
          </cell>
        </row>
        <row r="484">
          <cell r="A484" t="str">
            <v>01011830231</v>
          </cell>
          <cell r="I484">
            <v>55432.68</v>
          </cell>
        </row>
        <row r="485">
          <cell r="A485" t="str">
            <v>01011830231</v>
          </cell>
          <cell r="I485">
            <v>-57703.74</v>
          </cell>
        </row>
        <row r="486">
          <cell r="A486" t="str">
            <v>01011830231</v>
          </cell>
          <cell r="I486">
            <v>-1112.5</v>
          </cell>
        </row>
        <row r="487">
          <cell r="A487" t="str">
            <v>01011830231</v>
          </cell>
          <cell r="I487">
            <v>7971.74</v>
          </cell>
        </row>
        <row r="488">
          <cell r="A488" t="str">
            <v>01011830241</v>
          </cell>
          <cell r="I488">
            <v>74236.98</v>
          </cell>
        </row>
        <row r="489">
          <cell r="A489" t="str">
            <v>01011830241</v>
          </cell>
          <cell r="I489">
            <v>18515.63</v>
          </cell>
        </row>
        <row r="490">
          <cell r="A490" t="str">
            <v>01011830241</v>
          </cell>
          <cell r="I490">
            <v>55500</v>
          </cell>
        </row>
        <row r="491">
          <cell r="A491" t="str">
            <v>01011830241</v>
          </cell>
          <cell r="I491">
            <v>27726.23</v>
          </cell>
        </row>
        <row r="492">
          <cell r="A492" t="str">
            <v>01011830241</v>
          </cell>
          <cell r="I492">
            <v>152761.62</v>
          </cell>
        </row>
        <row r="493">
          <cell r="A493" t="str">
            <v>01011830241</v>
          </cell>
          <cell r="I493">
            <v>68693.509999999995</v>
          </cell>
        </row>
        <row r="494">
          <cell r="A494" t="str">
            <v>01011830241</v>
          </cell>
          <cell r="I494">
            <v>28281.65</v>
          </cell>
        </row>
        <row r="495">
          <cell r="A495" t="str">
            <v>01011830241</v>
          </cell>
          <cell r="I495">
            <v>5087.0600000000004</v>
          </cell>
        </row>
        <row r="496">
          <cell r="A496" t="str">
            <v>01011830241</v>
          </cell>
          <cell r="I496">
            <v>47149.95</v>
          </cell>
        </row>
        <row r="497">
          <cell r="A497" t="str">
            <v>01011830241</v>
          </cell>
          <cell r="I497">
            <v>19813.07</v>
          </cell>
        </row>
        <row r="498">
          <cell r="A498" t="str">
            <v>01011830241</v>
          </cell>
          <cell r="I498">
            <v>18125</v>
          </cell>
        </row>
        <row r="499">
          <cell r="A499" t="str">
            <v>01011830241</v>
          </cell>
          <cell r="I499">
            <v>101741.19</v>
          </cell>
        </row>
        <row r="500">
          <cell r="A500" t="str">
            <v>01011830241</v>
          </cell>
          <cell r="I500">
            <v>17250</v>
          </cell>
        </row>
        <row r="501">
          <cell r="A501" t="str">
            <v>01011830241</v>
          </cell>
          <cell r="I501">
            <v>46186.879999999997</v>
          </cell>
        </row>
        <row r="502">
          <cell r="A502" t="str">
            <v>01011830241</v>
          </cell>
          <cell r="I502">
            <v>26372.799999999999</v>
          </cell>
        </row>
        <row r="503">
          <cell r="A503" t="str">
            <v>01011830241</v>
          </cell>
          <cell r="I503">
            <v>9878.7900000000009</v>
          </cell>
        </row>
        <row r="504">
          <cell r="A504" t="str">
            <v>01011830241</v>
          </cell>
          <cell r="I504">
            <v>111494.17</v>
          </cell>
        </row>
        <row r="505">
          <cell r="A505" t="str">
            <v>01011830241</v>
          </cell>
          <cell r="I505">
            <v>3515.63</v>
          </cell>
        </row>
        <row r="506">
          <cell r="A506" t="str">
            <v>01011830241</v>
          </cell>
          <cell r="I506">
            <v>-201988.87</v>
          </cell>
        </row>
        <row r="507">
          <cell r="A507" t="str">
            <v>01011830241</v>
          </cell>
          <cell r="I507">
            <v>29331.26</v>
          </cell>
        </row>
        <row r="508">
          <cell r="A508" t="str">
            <v>01011830241</v>
          </cell>
          <cell r="I508">
            <v>30126.91</v>
          </cell>
        </row>
        <row r="509">
          <cell r="A509" t="str">
            <v>01011830241</v>
          </cell>
          <cell r="I509">
            <v>19378.13</v>
          </cell>
        </row>
        <row r="510">
          <cell r="A510" t="str">
            <v>01011830241</v>
          </cell>
          <cell r="I510">
            <v>28601.23</v>
          </cell>
        </row>
        <row r="511">
          <cell r="A511" t="str">
            <v>01011830241</v>
          </cell>
          <cell r="I511">
            <v>218417.65</v>
          </cell>
        </row>
        <row r="512">
          <cell r="A512" t="str">
            <v>01011830241</v>
          </cell>
          <cell r="I512">
            <v>75315.86</v>
          </cell>
        </row>
        <row r="513">
          <cell r="A513" t="str">
            <v>01011830241</v>
          </cell>
          <cell r="I513">
            <v>-727752.44</v>
          </cell>
        </row>
        <row r="514">
          <cell r="A514" t="str">
            <v>01011830241</v>
          </cell>
          <cell r="I514">
            <v>97404.92</v>
          </cell>
        </row>
        <row r="515">
          <cell r="A515" t="str">
            <v>01011830241</v>
          </cell>
          <cell r="I515">
            <v>-97404.92</v>
          </cell>
        </row>
        <row r="516">
          <cell r="A516" t="str">
            <v>01011830241</v>
          </cell>
          <cell r="I516">
            <v>34804.69</v>
          </cell>
        </row>
        <row r="517">
          <cell r="A517" t="str">
            <v>01011830241</v>
          </cell>
          <cell r="I517">
            <v>47769.02</v>
          </cell>
        </row>
        <row r="518">
          <cell r="A518" t="str">
            <v>01011830241</v>
          </cell>
          <cell r="I518">
            <v>-308227.33</v>
          </cell>
        </row>
        <row r="519">
          <cell r="A519" t="str">
            <v>01011830241</v>
          </cell>
          <cell r="I519">
            <v>-78106.27</v>
          </cell>
        </row>
        <row r="520">
          <cell r="A520" t="str">
            <v>01011830251</v>
          </cell>
          <cell r="I520">
            <v>-35244</v>
          </cell>
        </row>
        <row r="521">
          <cell r="A521" t="str">
            <v>01011830251</v>
          </cell>
          <cell r="I521">
            <v>35244</v>
          </cell>
        </row>
        <row r="522">
          <cell r="A522" t="str">
            <v>01011911100</v>
          </cell>
          <cell r="I522">
            <v>-131627.73000000001</v>
          </cell>
        </row>
        <row r="523">
          <cell r="A523" t="str">
            <v>01011990100</v>
          </cell>
          <cell r="I523">
            <v>-3599.67</v>
          </cell>
        </row>
        <row r="524">
          <cell r="A524" t="str">
            <v>01011990100</v>
          </cell>
          <cell r="I524">
            <v>2500</v>
          </cell>
        </row>
        <row r="525">
          <cell r="A525" t="str">
            <v>01011990100</v>
          </cell>
          <cell r="I525">
            <v>-800</v>
          </cell>
        </row>
        <row r="526">
          <cell r="A526" t="str">
            <v>01011990120</v>
          </cell>
          <cell r="I526">
            <v>-5000</v>
          </cell>
        </row>
        <row r="527">
          <cell r="A527" t="str">
            <v>01011990120</v>
          </cell>
          <cell r="I527">
            <v>-2500</v>
          </cell>
        </row>
        <row r="528">
          <cell r="A528" t="str">
            <v>01011990121</v>
          </cell>
          <cell r="I528">
            <v>-9500</v>
          </cell>
        </row>
        <row r="529">
          <cell r="A529" t="str">
            <v>01012110115</v>
          </cell>
          <cell r="I529">
            <v>6471.68</v>
          </cell>
        </row>
        <row r="530">
          <cell r="A530" t="str">
            <v>01012110115</v>
          </cell>
          <cell r="I530">
            <v>7736.68</v>
          </cell>
        </row>
        <row r="531">
          <cell r="A531" t="str">
            <v>01012110115</v>
          </cell>
          <cell r="I531">
            <v>8511.68</v>
          </cell>
        </row>
        <row r="532">
          <cell r="A532" t="str">
            <v>01012110115</v>
          </cell>
          <cell r="I532">
            <v>5986.68</v>
          </cell>
        </row>
        <row r="533">
          <cell r="A533" t="str">
            <v>01012110115</v>
          </cell>
          <cell r="I533">
            <v>7386.68</v>
          </cell>
        </row>
        <row r="534">
          <cell r="A534" t="str">
            <v>01012110115</v>
          </cell>
          <cell r="I534">
            <v>6281.68</v>
          </cell>
        </row>
        <row r="535">
          <cell r="A535" t="str">
            <v>01012110115</v>
          </cell>
          <cell r="I535">
            <v>9006.68</v>
          </cell>
        </row>
        <row r="536">
          <cell r="A536" t="str">
            <v>01012110115</v>
          </cell>
          <cell r="I536">
            <v>9801.68</v>
          </cell>
        </row>
        <row r="537">
          <cell r="A537" t="str">
            <v>01012110115</v>
          </cell>
          <cell r="I537">
            <v>-1275</v>
          </cell>
        </row>
        <row r="538">
          <cell r="A538" t="str">
            <v>01012110115</v>
          </cell>
          <cell r="I538">
            <v>225</v>
          </cell>
        </row>
        <row r="539">
          <cell r="A539" t="str">
            <v>01012110115</v>
          </cell>
          <cell r="I539">
            <v>9956.68</v>
          </cell>
        </row>
        <row r="540">
          <cell r="A540" t="str">
            <v>01012110115</v>
          </cell>
          <cell r="I540">
            <v>8946.68</v>
          </cell>
        </row>
        <row r="541">
          <cell r="A541" t="str">
            <v>01012110115</v>
          </cell>
          <cell r="I541">
            <v>6951.68</v>
          </cell>
        </row>
        <row r="542">
          <cell r="A542" t="str">
            <v>01012110115</v>
          </cell>
          <cell r="I542">
            <v>6321.68</v>
          </cell>
        </row>
        <row r="543">
          <cell r="A543" t="str">
            <v>01012110117</v>
          </cell>
          <cell r="I543">
            <v>130</v>
          </cell>
        </row>
        <row r="544">
          <cell r="A544" t="str">
            <v>01012110219</v>
          </cell>
          <cell r="I544">
            <v>240.1</v>
          </cell>
        </row>
        <row r="545">
          <cell r="A545" t="str">
            <v>01012110219</v>
          </cell>
          <cell r="I545">
            <v>-8.42</v>
          </cell>
        </row>
        <row r="546">
          <cell r="A546" t="str">
            <v>01012110232</v>
          </cell>
          <cell r="I546">
            <v>154.32</v>
          </cell>
        </row>
        <row r="547">
          <cell r="A547" t="str">
            <v>01012110232</v>
          </cell>
          <cell r="I547">
            <v>10</v>
          </cell>
        </row>
        <row r="548">
          <cell r="A548" t="str">
            <v>01012110232</v>
          </cell>
          <cell r="I548">
            <v>128.47999999999999</v>
          </cell>
        </row>
        <row r="549">
          <cell r="A549" t="str">
            <v>01012110232</v>
          </cell>
          <cell r="I549">
            <v>9</v>
          </cell>
        </row>
        <row r="550">
          <cell r="A550" t="str">
            <v>01012110232</v>
          </cell>
          <cell r="I550">
            <v>18</v>
          </cell>
        </row>
        <row r="551">
          <cell r="A551" t="str">
            <v>01012110232</v>
          </cell>
          <cell r="I551">
            <v>24.5</v>
          </cell>
        </row>
        <row r="552">
          <cell r="A552" t="str">
            <v>01012110232</v>
          </cell>
          <cell r="I552">
            <v>24.5</v>
          </cell>
        </row>
        <row r="553">
          <cell r="A553" t="str">
            <v>01012110232</v>
          </cell>
          <cell r="I553">
            <v>89</v>
          </cell>
        </row>
        <row r="554">
          <cell r="A554" t="str">
            <v>01012110232</v>
          </cell>
          <cell r="I554">
            <v>-23.79</v>
          </cell>
        </row>
        <row r="555">
          <cell r="A555" t="str">
            <v>01012110232</v>
          </cell>
          <cell r="I555">
            <v>28</v>
          </cell>
        </row>
        <row r="556">
          <cell r="A556" t="str">
            <v>01012110232</v>
          </cell>
          <cell r="I556">
            <v>28</v>
          </cell>
        </row>
        <row r="557">
          <cell r="A557" t="str">
            <v>01012110232</v>
          </cell>
          <cell r="I557">
            <v>-4.91</v>
          </cell>
        </row>
        <row r="558">
          <cell r="A558" t="str">
            <v>01012110232</v>
          </cell>
          <cell r="I558">
            <v>112</v>
          </cell>
        </row>
        <row r="559">
          <cell r="A559" t="str">
            <v>01012110232</v>
          </cell>
          <cell r="I559">
            <v>-485</v>
          </cell>
        </row>
        <row r="560">
          <cell r="A560" t="str">
            <v>01012110232</v>
          </cell>
          <cell r="I560">
            <v>69</v>
          </cell>
        </row>
        <row r="561">
          <cell r="A561" t="str">
            <v>01012110232</v>
          </cell>
          <cell r="I561">
            <v>2.0699999999999998</v>
          </cell>
        </row>
        <row r="562">
          <cell r="A562" t="str">
            <v>01012110232</v>
          </cell>
          <cell r="I562">
            <v>5.52</v>
          </cell>
        </row>
        <row r="563">
          <cell r="A563" t="str">
            <v>01012110232</v>
          </cell>
          <cell r="I563">
            <v>110.5</v>
          </cell>
        </row>
        <row r="564">
          <cell r="A564" t="str">
            <v>01012110232</v>
          </cell>
          <cell r="I564">
            <v>-3.88</v>
          </cell>
        </row>
        <row r="565">
          <cell r="A565" t="str">
            <v>01012110232</v>
          </cell>
          <cell r="I565">
            <v>116</v>
          </cell>
        </row>
        <row r="566">
          <cell r="A566" t="str">
            <v>01012110232</v>
          </cell>
          <cell r="I566">
            <v>-5.4</v>
          </cell>
        </row>
        <row r="567">
          <cell r="A567" t="str">
            <v>01012110232</v>
          </cell>
          <cell r="I567">
            <v>47.2</v>
          </cell>
        </row>
        <row r="568">
          <cell r="A568" t="str">
            <v>01012110232</v>
          </cell>
          <cell r="I568">
            <v>21.22</v>
          </cell>
        </row>
        <row r="569">
          <cell r="A569" t="str">
            <v>01012110232</v>
          </cell>
          <cell r="I569">
            <v>-0.74</v>
          </cell>
        </row>
        <row r="570">
          <cell r="A570" t="str">
            <v>01012110232</v>
          </cell>
          <cell r="I570">
            <v>46</v>
          </cell>
        </row>
        <row r="571">
          <cell r="A571" t="str">
            <v>01012110232</v>
          </cell>
          <cell r="I571">
            <v>-1.72</v>
          </cell>
        </row>
        <row r="572">
          <cell r="A572" t="str">
            <v>01012110232</v>
          </cell>
          <cell r="I572">
            <v>92</v>
          </cell>
        </row>
        <row r="573">
          <cell r="A573" t="str">
            <v>01012110232</v>
          </cell>
          <cell r="I573">
            <v>26.22</v>
          </cell>
        </row>
        <row r="574">
          <cell r="A574" t="str">
            <v>01012110232</v>
          </cell>
          <cell r="I574">
            <v>10.98</v>
          </cell>
        </row>
        <row r="575">
          <cell r="A575" t="str">
            <v>01012110232</v>
          </cell>
          <cell r="I575">
            <v>10</v>
          </cell>
        </row>
        <row r="576">
          <cell r="A576" t="str">
            <v>01012110232</v>
          </cell>
          <cell r="I576">
            <v>24.5</v>
          </cell>
        </row>
        <row r="577">
          <cell r="A577" t="str">
            <v>01012110232</v>
          </cell>
          <cell r="I577">
            <v>36</v>
          </cell>
        </row>
        <row r="578">
          <cell r="A578" t="str">
            <v>01012110232</v>
          </cell>
          <cell r="I578">
            <v>148.75</v>
          </cell>
        </row>
        <row r="579">
          <cell r="A579" t="str">
            <v>01012110232</v>
          </cell>
          <cell r="I579">
            <v>10</v>
          </cell>
        </row>
        <row r="580">
          <cell r="A580" t="str">
            <v>01012110232</v>
          </cell>
          <cell r="I580">
            <v>-14.07</v>
          </cell>
        </row>
        <row r="581">
          <cell r="A581" t="str">
            <v>01012110232</v>
          </cell>
          <cell r="I581">
            <v>24.5</v>
          </cell>
        </row>
        <row r="582">
          <cell r="A582" t="str">
            <v>01012110232</v>
          </cell>
          <cell r="I582">
            <v>24.5</v>
          </cell>
        </row>
        <row r="583">
          <cell r="A583" t="str">
            <v>01012110232</v>
          </cell>
          <cell r="I583">
            <v>195</v>
          </cell>
        </row>
        <row r="584">
          <cell r="A584" t="str">
            <v>01012110232</v>
          </cell>
          <cell r="I584">
            <v>28</v>
          </cell>
        </row>
        <row r="585">
          <cell r="A585" t="str">
            <v>01012110232</v>
          </cell>
          <cell r="I585">
            <v>106.49</v>
          </cell>
        </row>
        <row r="586">
          <cell r="A586" t="str">
            <v>01012110232</v>
          </cell>
          <cell r="I586">
            <v>100</v>
          </cell>
        </row>
        <row r="587">
          <cell r="A587" t="str">
            <v>01012110232</v>
          </cell>
          <cell r="I587">
            <v>36</v>
          </cell>
        </row>
        <row r="588">
          <cell r="A588" t="str">
            <v>01012110232</v>
          </cell>
          <cell r="I588">
            <v>-3.81</v>
          </cell>
        </row>
        <row r="589">
          <cell r="A589" t="str">
            <v>01012110232</v>
          </cell>
          <cell r="I589">
            <v>28.84</v>
          </cell>
        </row>
        <row r="590">
          <cell r="A590" t="str">
            <v>01012110232</v>
          </cell>
          <cell r="I590">
            <v>-580.74</v>
          </cell>
        </row>
        <row r="591">
          <cell r="A591" t="str">
            <v>01012110232</v>
          </cell>
          <cell r="I591">
            <v>-241.2</v>
          </cell>
        </row>
        <row r="592">
          <cell r="A592" t="str">
            <v>01012110232</v>
          </cell>
          <cell r="I592">
            <v>108</v>
          </cell>
        </row>
        <row r="593">
          <cell r="A593" t="str">
            <v>01012110232</v>
          </cell>
          <cell r="I593">
            <v>46</v>
          </cell>
        </row>
        <row r="594">
          <cell r="A594" t="str">
            <v>01012110232</v>
          </cell>
          <cell r="I594">
            <v>28</v>
          </cell>
        </row>
        <row r="595">
          <cell r="A595" t="str">
            <v>01012110232</v>
          </cell>
          <cell r="I595">
            <v>-10.26</v>
          </cell>
        </row>
        <row r="596">
          <cell r="A596" t="str">
            <v>01012110232</v>
          </cell>
          <cell r="I596">
            <v>10</v>
          </cell>
        </row>
        <row r="597">
          <cell r="A597" t="str">
            <v>01012110232</v>
          </cell>
          <cell r="I597">
            <v>180</v>
          </cell>
        </row>
        <row r="598">
          <cell r="A598" t="str">
            <v>01012110232</v>
          </cell>
          <cell r="I598">
            <v>46</v>
          </cell>
        </row>
        <row r="599">
          <cell r="A599" t="str">
            <v>01012110232</v>
          </cell>
          <cell r="I599">
            <v>25</v>
          </cell>
        </row>
        <row r="600">
          <cell r="A600" t="str">
            <v>01012110232</v>
          </cell>
          <cell r="I600">
            <v>355.82</v>
          </cell>
        </row>
        <row r="601">
          <cell r="A601" t="str">
            <v>01012110232</v>
          </cell>
          <cell r="I601">
            <v>-12.49</v>
          </cell>
        </row>
        <row r="602">
          <cell r="A602" t="str">
            <v>01012110232</v>
          </cell>
          <cell r="I602">
            <v>28</v>
          </cell>
        </row>
        <row r="603">
          <cell r="A603" t="str">
            <v>01012110232</v>
          </cell>
          <cell r="I603">
            <v>108</v>
          </cell>
        </row>
        <row r="604">
          <cell r="A604" t="str">
            <v>01012110232</v>
          </cell>
          <cell r="I604">
            <v>28</v>
          </cell>
        </row>
        <row r="605">
          <cell r="A605" t="str">
            <v>01012110232</v>
          </cell>
          <cell r="I605">
            <v>28</v>
          </cell>
        </row>
        <row r="606">
          <cell r="A606" t="str">
            <v>01012110232</v>
          </cell>
          <cell r="I606">
            <v>28</v>
          </cell>
        </row>
        <row r="607">
          <cell r="A607" t="str">
            <v>01012110232</v>
          </cell>
          <cell r="I607">
            <v>40</v>
          </cell>
        </row>
        <row r="608">
          <cell r="A608" t="str">
            <v>01012110232</v>
          </cell>
          <cell r="I608">
            <v>-10.49</v>
          </cell>
        </row>
        <row r="609">
          <cell r="A609" t="str">
            <v>01012110232</v>
          </cell>
          <cell r="I609">
            <v>69</v>
          </cell>
        </row>
        <row r="610">
          <cell r="A610" t="str">
            <v>01012110232</v>
          </cell>
          <cell r="I610">
            <v>-11.39</v>
          </cell>
        </row>
        <row r="611">
          <cell r="A611" t="str">
            <v>01012110232</v>
          </cell>
          <cell r="I611">
            <v>10</v>
          </cell>
        </row>
        <row r="612">
          <cell r="A612" t="str">
            <v>01012110232</v>
          </cell>
          <cell r="I612">
            <v>45.5</v>
          </cell>
        </row>
        <row r="613">
          <cell r="A613" t="str">
            <v>01012110232</v>
          </cell>
          <cell r="I613">
            <v>10</v>
          </cell>
        </row>
        <row r="614">
          <cell r="A614" t="str">
            <v>01012110232</v>
          </cell>
          <cell r="I614">
            <v>44</v>
          </cell>
        </row>
        <row r="615">
          <cell r="A615" t="str">
            <v>01012110232</v>
          </cell>
          <cell r="I615">
            <v>-40</v>
          </cell>
        </row>
        <row r="616">
          <cell r="A616" t="str">
            <v>01012110232</v>
          </cell>
          <cell r="I616">
            <v>148</v>
          </cell>
        </row>
        <row r="617">
          <cell r="A617" t="str">
            <v>01012110232</v>
          </cell>
          <cell r="I617">
            <v>10</v>
          </cell>
        </row>
        <row r="618">
          <cell r="A618" t="str">
            <v>01012110232</v>
          </cell>
          <cell r="I618">
            <v>8</v>
          </cell>
        </row>
        <row r="619">
          <cell r="A619" t="str">
            <v>01012110232</v>
          </cell>
          <cell r="I619">
            <v>44</v>
          </cell>
        </row>
        <row r="620">
          <cell r="A620" t="str">
            <v>01012110232</v>
          </cell>
          <cell r="I620">
            <v>-11.79</v>
          </cell>
        </row>
        <row r="621">
          <cell r="A621" t="str">
            <v>01012110232</v>
          </cell>
          <cell r="I621">
            <v>31.72</v>
          </cell>
        </row>
        <row r="622">
          <cell r="A622" t="str">
            <v>01012110232</v>
          </cell>
          <cell r="I622">
            <v>156</v>
          </cell>
        </row>
        <row r="623">
          <cell r="A623" t="str">
            <v>01012110232</v>
          </cell>
          <cell r="I623">
            <v>-5.47</v>
          </cell>
        </row>
        <row r="624">
          <cell r="A624" t="str">
            <v>01012110232</v>
          </cell>
          <cell r="I624">
            <v>32.25</v>
          </cell>
        </row>
        <row r="625">
          <cell r="A625" t="str">
            <v>01012110232</v>
          </cell>
          <cell r="I625">
            <v>60.35</v>
          </cell>
        </row>
        <row r="626">
          <cell r="A626" t="str">
            <v>01012110232</v>
          </cell>
          <cell r="I626">
            <v>110</v>
          </cell>
        </row>
        <row r="627">
          <cell r="A627" t="str">
            <v>01012110232</v>
          </cell>
          <cell r="I627">
            <v>18</v>
          </cell>
        </row>
        <row r="628">
          <cell r="A628" t="str">
            <v>01012110232</v>
          </cell>
          <cell r="I628">
            <v>100</v>
          </cell>
        </row>
        <row r="629">
          <cell r="A629" t="str">
            <v>01012110232</v>
          </cell>
          <cell r="I629">
            <v>10</v>
          </cell>
        </row>
        <row r="630">
          <cell r="A630" t="str">
            <v>01012110232</v>
          </cell>
          <cell r="I630">
            <v>110</v>
          </cell>
        </row>
        <row r="631">
          <cell r="A631" t="str">
            <v>01012110232</v>
          </cell>
          <cell r="I631">
            <v>125</v>
          </cell>
        </row>
        <row r="632">
          <cell r="A632" t="str">
            <v>01012110232</v>
          </cell>
          <cell r="I632">
            <v>46</v>
          </cell>
        </row>
        <row r="633">
          <cell r="A633" t="str">
            <v>01012110232</v>
          </cell>
          <cell r="I633">
            <v>1.2</v>
          </cell>
        </row>
        <row r="634">
          <cell r="A634" t="str">
            <v>01012110232</v>
          </cell>
          <cell r="I634">
            <v>143.35</v>
          </cell>
        </row>
        <row r="635">
          <cell r="A635" t="str">
            <v>01012110232</v>
          </cell>
          <cell r="I635">
            <v>-11.4</v>
          </cell>
        </row>
        <row r="636">
          <cell r="A636" t="str">
            <v>01012110232</v>
          </cell>
          <cell r="I636">
            <v>39.28</v>
          </cell>
        </row>
        <row r="637">
          <cell r="A637" t="str">
            <v>01012110232</v>
          </cell>
          <cell r="I637">
            <v>142.16999999999999</v>
          </cell>
        </row>
        <row r="638">
          <cell r="A638" t="str">
            <v>01012110232</v>
          </cell>
          <cell r="I638">
            <v>80.849999999999994</v>
          </cell>
        </row>
        <row r="639">
          <cell r="A639" t="str">
            <v>01012110232</v>
          </cell>
          <cell r="I639">
            <v>-3.02</v>
          </cell>
        </row>
        <row r="640">
          <cell r="A640" t="str">
            <v>01012110232</v>
          </cell>
          <cell r="I640">
            <v>24.5</v>
          </cell>
        </row>
        <row r="641">
          <cell r="A641" t="str">
            <v>01012110232</v>
          </cell>
          <cell r="I641">
            <v>10</v>
          </cell>
        </row>
        <row r="642">
          <cell r="A642" t="str">
            <v>01012110232</v>
          </cell>
          <cell r="I642">
            <v>10</v>
          </cell>
        </row>
        <row r="643">
          <cell r="A643" t="str">
            <v>01012110232</v>
          </cell>
          <cell r="I643">
            <v>-0.86</v>
          </cell>
        </row>
        <row r="644">
          <cell r="A644" t="str">
            <v>01012110232</v>
          </cell>
          <cell r="I644">
            <v>73.5</v>
          </cell>
        </row>
        <row r="645">
          <cell r="A645" t="str">
            <v>01012110232</v>
          </cell>
          <cell r="I645">
            <v>1271.1199999999999</v>
          </cell>
        </row>
        <row r="646">
          <cell r="A646" t="str">
            <v>01012110232</v>
          </cell>
          <cell r="I646">
            <v>417.5</v>
          </cell>
        </row>
        <row r="647">
          <cell r="A647" t="str">
            <v>01012110232</v>
          </cell>
          <cell r="I647">
            <v>-14.65</v>
          </cell>
        </row>
        <row r="648">
          <cell r="A648" t="str">
            <v>01012110232</v>
          </cell>
          <cell r="I648">
            <v>49</v>
          </cell>
        </row>
        <row r="649">
          <cell r="A649" t="str">
            <v>01012110232</v>
          </cell>
          <cell r="I649">
            <v>-1.72</v>
          </cell>
        </row>
        <row r="650">
          <cell r="A650" t="str">
            <v>01012110232</v>
          </cell>
          <cell r="I650">
            <v>796.35</v>
          </cell>
        </row>
        <row r="651">
          <cell r="A651" t="str">
            <v>01012110232</v>
          </cell>
          <cell r="I651">
            <v>-27.94</v>
          </cell>
        </row>
        <row r="652">
          <cell r="A652" t="str">
            <v>01012110232</v>
          </cell>
          <cell r="I652">
            <v>123.05</v>
          </cell>
        </row>
        <row r="653">
          <cell r="A653" t="str">
            <v>01012110232</v>
          </cell>
          <cell r="I653">
            <v>44</v>
          </cell>
        </row>
        <row r="654">
          <cell r="A654" t="str">
            <v>01012110232</v>
          </cell>
          <cell r="I654">
            <v>10</v>
          </cell>
        </row>
        <row r="655">
          <cell r="A655" t="str">
            <v>01012110232</v>
          </cell>
          <cell r="I655">
            <v>-14.77</v>
          </cell>
        </row>
        <row r="656">
          <cell r="A656" t="str">
            <v>01012110232</v>
          </cell>
          <cell r="I656">
            <v>97.28</v>
          </cell>
        </row>
        <row r="657">
          <cell r="A657" t="str">
            <v>01012110232</v>
          </cell>
          <cell r="I657">
            <v>72.75</v>
          </cell>
        </row>
        <row r="658">
          <cell r="A658" t="str">
            <v>01012110232</v>
          </cell>
          <cell r="I658">
            <v>18</v>
          </cell>
        </row>
        <row r="659">
          <cell r="A659" t="str">
            <v>01012110232</v>
          </cell>
          <cell r="I659">
            <v>60</v>
          </cell>
        </row>
        <row r="660">
          <cell r="A660" t="str">
            <v>01012110232</v>
          </cell>
          <cell r="I660">
            <v>-4.42</v>
          </cell>
        </row>
        <row r="661">
          <cell r="A661" t="str">
            <v>01012110232</v>
          </cell>
          <cell r="I661">
            <v>87.6</v>
          </cell>
        </row>
        <row r="662">
          <cell r="A662" t="str">
            <v>01012110232</v>
          </cell>
          <cell r="I662">
            <v>109.5</v>
          </cell>
        </row>
        <row r="663">
          <cell r="A663" t="str">
            <v>01012110232</v>
          </cell>
          <cell r="I663">
            <v>674.45</v>
          </cell>
        </row>
        <row r="664">
          <cell r="A664" t="str">
            <v>01012110232</v>
          </cell>
          <cell r="I664">
            <v>-23.66</v>
          </cell>
        </row>
        <row r="665">
          <cell r="A665" t="str">
            <v>01012110232</v>
          </cell>
          <cell r="I665">
            <v>356.2</v>
          </cell>
        </row>
        <row r="666">
          <cell r="A666" t="str">
            <v>01012110232</v>
          </cell>
          <cell r="I666">
            <v>-12.5</v>
          </cell>
        </row>
        <row r="667">
          <cell r="A667" t="str">
            <v>01012110232</v>
          </cell>
          <cell r="I667">
            <v>157.30000000000001</v>
          </cell>
        </row>
        <row r="668">
          <cell r="A668" t="str">
            <v>01012110232</v>
          </cell>
          <cell r="I668">
            <v>-5.52</v>
          </cell>
        </row>
        <row r="669">
          <cell r="A669" t="str">
            <v>01012110232</v>
          </cell>
          <cell r="I669">
            <v>53.71</v>
          </cell>
        </row>
        <row r="670">
          <cell r="A670" t="str">
            <v>01012110232</v>
          </cell>
          <cell r="I670">
            <v>214</v>
          </cell>
        </row>
        <row r="671">
          <cell r="A671" t="str">
            <v>01012110232</v>
          </cell>
          <cell r="I671">
            <v>-8</v>
          </cell>
        </row>
        <row r="672">
          <cell r="A672" t="str">
            <v>01012110232</v>
          </cell>
          <cell r="I672">
            <v>1214.6300000000001</v>
          </cell>
        </row>
        <row r="673">
          <cell r="A673" t="str">
            <v>01012110232</v>
          </cell>
          <cell r="I673">
            <v>975.45</v>
          </cell>
        </row>
        <row r="674">
          <cell r="A674" t="str">
            <v>01012110232</v>
          </cell>
          <cell r="I674">
            <v>64.75</v>
          </cell>
        </row>
        <row r="675">
          <cell r="A675" t="str">
            <v>01012110232</v>
          </cell>
          <cell r="I675">
            <v>-2.2799999999999998</v>
          </cell>
        </row>
        <row r="676">
          <cell r="A676" t="str">
            <v>01012110232</v>
          </cell>
          <cell r="I676">
            <v>64.75</v>
          </cell>
        </row>
        <row r="677">
          <cell r="A677" t="str">
            <v>01012110232</v>
          </cell>
          <cell r="I677">
            <v>10</v>
          </cell>
        </row>
        <row r="678">
          <cell r="A678" t="str">
            <v>01012110232</v>
          </cell>
          <cell r="I678">
            <v>164</v>
          </cell>
        </row>
        <row r="679">
          <cell r="A679" t="str">
            <v>01012110232</v>
          </cell>
          <cell r="I679">
            <v>10</v>
          </cell>
        </row>
        <row r="680">
          <cell r="A680" t="str">
            <v>01012110232</v>
          </cell>
          <cell r="I680">
            <v>28</v>
          </cell>
        </row>
        <row r="681">
          <cell r="A681" t="str">
            <v>01012110232</v>
          </cell>
          <cell r="I681">
            <v>28</v>
          </cell>
        </row>
        <row r="682">
          <cell r="A682" t="str">
            <v>01012110232</v>
          </cell>
          <cell r="I682">
            <v>108</v>
          </cell>
        </row>
        <row r="683">
          <cell r="A683" t="str">
            <v>01012110232</v>
          </cell>
          <cell r="I683">
            <v>28</v>
          </cell>
        </row>
        <row r="684">
          <cell r="A684" t="str">
            <v>01012110232</v>
          </cell>
          <cell r="I684">
            <v>105</v>
          </cell>
        </row>
        <row r="685">
          <cell r="A685" t="str">
            <v>01012110232</v>
          </cell>
          <cell r="I685">
            <v>240</v>
          </cell>
        </row>
        <row r="686">
          <cell r="A686" t="str">
            <v>01012110232</v>
          </cell>
          <cell r="I686">
            <v>103.5</v>
          </cell>
        </row>
        <row r="687">
          <cell r="A687" t="str">
            <v>01012110232</v>
          </cell>
          <cell r="I687">
            <v>-3.64</v>
          </cell>
        </row>
        <row r="688">
          <cell r="A688" t="str">
            <v>01012110232</v>
          </cell>
          <cell r="I688">
            <v>-23.36</v>
          </cell>
        </row>
        <row r="689">
          <cell r="A689" t="str">
            <v>01012110232</v>
          </cell>
          <cell r="I689">
            <v>129.36000000000001</v>
          </cell>
        </row>
        <row r="690">
          <cell r="A690" t="str">
            <v>01012110232</v>
          </cell>
          <cell r="I690">
            <v>-16.88</v>
          </cell>
        </row>
        <row r="691">
          <cell r="A691" t="str">
            <v>01012110232</v>
          </cell>
          <cell r="I691">
            <v>9</v>
          </cell>
        </row>
        <row r="692">
          <cell r="A692" t="str">
            <v>01012110232</v>
          </cell>
          <cell r="I692">
            <v>28</v>
          </cell>
        </row>
        <row r="693">
          <cell r="A693" t="str">
            <v>01012110232</v>
          </cell>
          <cell r="I693">
            <v>28</v>
          </cell>
        </row>
        <row r="694">
          <cell r="A694" t="str">
            <v>01012110232</v>
          </cell>
          <cell r="I694">
            <v>28</v>
          </cell>
        </row>
        <row r="695">
          <cell r="A695" t="str">
            <v>01012110232</v>
          </cell>
          <cell r="I695">
            <v>28</v>
          </cell>
        </row>
        <row r="696">
          <cell r="A696" t="str">
            <v>01012110232</v>
          </cell>
          <cell r="I696">
            <v>10</v>
          </cell>
        </row>
        <row r="697">
          <cell r="A697" t="str">
            <v>01012110232</v>
          </cell>
          <cell r="I697">
            <v>28</v>
          </cell>
        </row>
        <row r="698">
          <cell r="A698" t="str">
            <v>01012110232</v>
          </cell>
          <cell r="I698">
            <v>28</v>
          </cell>
        </row>
        <row r="699">
          <cell r="A699" t="str">
            <v>01012110232</v>
          </cell>
          <cell r="I699">
            <v>28</v>
          </cell>
        </row>
        <row r="700">
          <cell r="A700" t="str">
            <v>01012110232</v>
          </cell>
          <cell r="I700">
            <v>10</v>
          </cell>
        </row>
        <row r="701">
          <cell r="A701" t="str">
            <v>01012110232</v>
          </cell>
          <cell r="I701">
            <v>25</v>
          </cell>
        </row>
        <row r="702">
          <cell r="A702" t="str">
            <v>01012110232</v>
          </cell>
          <cell r="I702">
            <v>36</v>
          </cell>
        </row>
        <row r="703">
          <cell r="A703" t="str">
            <v>01012110232</v>
          </cell>
          <cell r="I703">
            <v>28</v>
          </cell>
        </row>
        <row r="704">
          <cell r="A704" t="str">
            <v>01012110232</v>
          </cell>
          <cell r="I704">
            <v>28</v>
          </cell>
        </row>
        <row r="705">
          <cell r="A705" t="str">
            <v>01012110232</v>
          </cell>
          <cell r="I705">
            <v>28</v>
          </cell>
        </row>
        <row r="706">
          <cell r="A706" t="str">
            <v>01012110232</v>
          </cell>
          <cell r="I706">
            <v>-6.35</v>
          </cell>
        </row>
        <row r="707">
          <cell r="A707" t="str">
            <v>01012110232</v>
          </cell>
          <cell r="I707">
            <v>80</v>
          </cell>
        </row>
        <row r="708">
          <cell r="A708" t="str">
            <v>01012110232</v>
          </cell>
          <cell r="I708">
            <v>-2.8</v>
          </cell>
        </row>
        <row r="709">
          <cell r="A709" t="str">
            <v>01012110232</v>
          </cell>
          <cell r="I709">
            <v>45.5</v>
          </cell>
        </row>
        <row r="710">
          <cell r="A710" t="str">
            <v>01012110232</v>
          </cell>
          <cell r="I710">
            <v>-1.59</v>
          </cell>
        </row>
        <row r="711">
          <cell r="A711" t="str">
            <v>01012110232</v>
          </cell>
          <cell r="I711">
            <v>10</v>
          </cell>
        </row>
        <row r="712">
          <cell r="A712" t="str">
            <v>01012110232</v>
          </cell>
          <cell r="I712">
            <v>24.5</v>
          </cell>
        </row>
        <row r="713">
          <cell r="A713" t="str">
            <v>01012110232</v>
          </cell>
          <cell r="I713">
            <v>28</v>
          </cell>
        </row>
        <row r="714">
          <cell r="A714" t="str">
            <v>01012110232</v>
          </cell>
          <cell r="I714">
            <v>10</v>
          </cell>
        </row>
        <row r="715">
          <cell r="A715" t="str">
            <v>01012110232</v>
          </cell>
          <cell r="I715">
            <v>-0.74</v>
          </cell>
        </row>
        <row r="716">
          <cell r="A716" t="str">
            <v>01012110232</v>
          </cell>
          <cell r="I716">
            <v>-2.21</v>
          </cell>
        </row>
        <row r="717">
          <cell r="A717" t="str">
            <v>01012110232</v>
          </cell>
          <cell r="I717">
            <v>63</v>
          </cell>
        </row>
        <row r="718">
          <cell r="A718" t="str">
            <v>01012110232</v>
          </cell>
          <cell r="I718">
            <v>10</v>
          </cell>
        </row>
        <row r="719">
          <cell r="A719" t="str">
            <v>01012110232</v>
          </cell>
          <cell r="I719">
            <v>-2.58</v>
          </cell>
        </row>
        <row r="720">
          <cell r="A720" t="str">
            <v>01012110232</v>
          </cell>
          <cell r="I720">
            <v>73.5</v>
          </cell>
        </row>
        <row r="721">
          <cell r="A721" t="str">
            <v>01012110232</v>
          </cell>
          <cell r="I721">
            <v>35</v>
          </cell>
        </row>
        <row r="722">
          <cell r="A722" t="str">
            <v>01012110232</v>
          </cell>
          <cell r="I722">
            <v>156.79</v>
          </cell>
        </row>
        <row r="723">
          <cell r="A723" t="str">
            <v>01012110232</v>
          </cell>
          <cell r="I723">
            <v>73.5</v>
          </cell>
        </row>
        <row r="724">
          <cell r="A724" t="str">
            <v>01012110232</v>
          </cell>
          <cell r="I724">
            <v>-12.85</v>
          </cell>
        </row>
        <row r="725">
          <cell r="A725" t="str">
            <v>01012110232</v>
          </cell>
          <cell r="I725">
            <v>105</v>
          </cell>
        </row>
        <row r="726">
          <cell r="A726" t="str">
            <v>01012110232</v>
          </cell>
          <cell r="I726">
            <v>28</v>
          </cell>
        </row>
        <row r="727">
          <cell r="A727" t="str">
            <v>01012110232</v>
          </cell>
          <cell r="I727">
            <v>24.5</v>
          </cell>
        </row>
        <row r="728">
          <cell r="A728" t="str">
            <v>01012110232</v>
          </cell>
          <cell r="I728">
            <v>18</v>
          </cell>
        </row>
        <row r="729">
          <cell r="A729" t="str">
            <v>01012110232</v>
          </cell>
          <cell r="I729">
            <v>24.5</v>
          </cell>
        </row>
        <row r="730">
          <cell r="A730" t="str">
            <v>01012110232</v>
          </cell>
          <cell r="I730">
            <v>18</v>
          </cell>
        </row>
        <row r="731">
          <cell r="A731" t="str">
            <v>01012110232</v>
          </cell>
          <cell r="I731">
            <v>24.5</v>
          </cell>
        </row>
        <row r="732">
          <cell r="A732" t="str">
            <v>01012110232</v>
          </cell>
          <cell r="I732">
            <v>10</v>
          </cell>
        </row>
        <row r="733">
          <cell r="A733" t="str">
            <v>01012110232</v>
          </cell>
          <cell r="I733">
            <v>24.5</v>
          </cell>
        </row>
        <row r="734">
          <cell r="A734" t="str">
            <v>01012110232</v>
          </cell>
          <cell r="I734">
            <v>72.8</v>
          </cell>
        </row>
        <row r="735">
          <cell r="A735" t="str">
            <v>01012110232</v>
          </cell>
          <cell r="I735">
            <v>8</v>
          </cell>
        </row>
        <row r="736">
          <cell r="A736" t="str">
            <v>01012110232</v>
          </cell>
          <cell r="I736">
            <v>-12.15</v>
          </cell>
        </row>
        <row r="737">
          <cell r="A737" t="str">
            <v>01012110232</v>
          </cell>
          <cell r="I737">
            <v>77</v>
          </cell>
        </row>
        <row r="738">
          <cell r="A738" t="str">
            <v>01012110232</v>
          </cell>
          <cell r="I738">
            <v>7</v>
          </cell>
        </row>
        <row r="739">
          <cell r="A739" t="str">
            <v>01012110232</v>
          </cell>
          <cell r="I739">
            <v>7</v>
          </cell>
        </row>
        <row r="740">
          <cell r="A740" t="str">
            <v>01012110232</v>
          </cell>
          <cell r="I740">
            <v>195</v>
          </cell>
        </row>
        <row r="741">
          <cell r="A741" t="str">
            <v>01012110232</v>
          </cell>
          <cell r="I741">
            <v>195</v>
          </cell>
        </row>
        <row r="742">
          <cell r="A742" t="str">
            <v>01012110232</v>
          </cell>
          <cell r="I742">
            <v>195</v>
          </cell>
        </row>
        <row r="743">
          <cell r="A743" t="str">
            <v>01012110232</v>
          </cell>
          <cell r="I743">
            <v>195</v>
          </cell>
        </row>
        <row r="744">
          <cell r="A744" t="str">
            <v>01012110232</v>
          </cell>
          <cell r="I744">
            <v>35.1</v>
          </cell>
        </row>
        <row r="745">
          <cell r="A745" t="str">
            <v>01012110232</v>
          </cell>
          <cell r="I745">
            <v>195</v>
          </cell>
        </row>
        <row r="746">
          <cell r="A746" t="str">
            <v>01012110232</v>
          </cell>
          <cell r="I746">
            <v>110</v>
          </cell>
        </row>
        <row r="747">
          <cell r="A747" t="str">
            <v>01012110232</v>
          </cell>
          <cell r="I747">
            <v>18</v>
          </cell>
        </row>
        <row r="748">
          <cell r="A748" t="str">
            <v>01012110232</v>
          </cell>
          <cell r="I748">
            <v>126.67</v>
          </cell>
        </row>
        <row r="749">
          <cell r="A749" t="str">
            <v>01012110232</v>
          </cell>
          <cell r="I749">
            <v>-5.09</v>
          </cell>
        </row>
        <row r="750">
          <cell r="A750" t="str">
            <v>01012110232</v>
          </cell>
          <cell r="I750">
            <v>219.6</v>
          </cell>
        </row>
        <row r="751">
          <cell r="A751" t="str">
            <v>01012110232</v>
          </cell>
          <cell r="I751">
            <v>-14</v>
          </cell>
        </row>
        <row r="752">
          <cell r="A752" t="str">
            <v>01012110232</v>
          </cell>
          <cell r="I752">
            <v>115</v>
          </cell>
        </row>
        <row r="753">
          <cell r="A753" t="str">
            <v>01012110232</v>
          </cell>
          <cell r="I753">
            <v>57</v>
          </cell>
        </row>
        <row r="754">
          <cell r="A754" t="str">
            <v>01012110232</v>
          </cell>
          <cell r="I754">
            <v>125</v>
          </cell>
        </row>
        <row r="755">
          <cell r="A755" t="str">
            <v>01012110232</v>
          </cell>
          <cell r="I755">
            <v>125</v>
          </cell>
        </row>
        <row r="756">
          <cell r="A756" t="str">
            <v>01012110232</v>
          </cell>
          <cell r="I756">
            <v>-58.07</v>
          </cell>
        </row>
        <row r="757">
          <cell r="A757" t="str">
            <v>01012110232</v>
          </cell>
          <cell r="I757">
            <v>8</v>
          </cell>
        </row>
        <row r="758">
          <cell r="A758" t="str">
            <v>01012110232</v>
          </cell>
          <cell r="I758">
            <v>18</v>
          </cell>
        </row>
        <row r="759">
          <cell r="A759" t="str">
            <v>01012110232</v>
          </cell>
          <cell r="I759">
            <v>59.8</v>
          </cell>
        </row>
        <row r="760">
          <cell r="A760" t="str">
            <v>01012110232</v>
          </cell>
          <cell r="I760">
            <v>18</v>
          </cell>
        </row>
        <row r="761">
          <cell r="A761" t="str">
            <v>01012110232</v>
          </cell>
          <cell r="I761">
            <v>110</v>
          </cell>
        </row>
        <row r="762">
          <cell r="A762" t="str">
            <v>01012110232</v>
          </cell>
          <cell r="I762">
            <v>18</v>
          </cell>
        </row>
        <row r="763">
          <cell r="A763" t="str">
            <v>01012110232</v>
          </cell>
          <cell r="I763">
            <v>7.5</v>
          </cell>
        </row>
        <row r="764">
          <cell r="A764" t="str">
            <v>01012110232</v>
          </cell>
          <cell r="I764">
            <v>130.55000000000001</v>
          </cell>
        </row>
        <row r="765">
          <cell r="A765" t="str">
            <v>01012110232</v>
          </cell>
          <cell r="I765">
            <v>10</v>
          </cell>
        </row>
        <row r="766">
          <cell r="A766" t="str">
            <v>01012110232</v>
          </cell>
          <cell r="I766">
            <v>47.25</v>
          </cell>
        </row>
        <row r="767">
          <cell r="A767" t="str">
            <v>01012110232</v>
          </cell>
          <cell r="I767">
            <v>9.41</v>
          </cell>
        </row>
        <row r="768">
          <cell r="A768" t="str">
            <v>01012110232</v>
          </cell>
          <cell r="I768">
            <v>58.21</v>
          </cell>
        </row>
        <row r="769">
          <cell r="A769" t="str">
            <v>01012110232</v>
          </cell>
          <cell r="I769">
            <v>14.41</v>
          </cell>
        </row>
        <row r="770">
          <cell r="A770" t="str">
            <v>01012110232</v>
          </cell>
          <cell r="I770">
            <v>18</v>
          </cell>
        </row>
        <row r="771">
          <cell r="A771" t="str">
            <v>01012110232</v>
          </cell>
          <cell r="I771">
            <v>184.5</v>
          </cell>
        </row>
        <row r="772">
          <cell r="A772" t="str">
            <v>01012110232</v>
          </cell>
          <cell r="I772">
            <v>62</v>
          </cell>
        </row>
        <row r="773">
          <cell r="A773" t="str">
            <v>01012110232</v>
          </cell>
          <cell r="I773">
            <v>34</v>
          </cell>
        </row>
        <row r="774">
          <cell r="A774" t="str">
            <v>01012110232</v>
          </cell>
          <cell r="I774">
            <v>52</v>
          </cell>
        </row>
        <row r="775">
          <cell r="A775" t="str">
            <v>01012110232</v>
          </cell>
          <cell r="I775">
            <v>129.5</v>
          </cell>
        </row>
        <row r="776">
          <cell r="A776" t="str">
            <v>01012110232</v>
          </cell>
          <cell r="I776">
            <v>241.5</v>
          </cell>
        </row>
        <row r="777">
          <cell r="A777" t="str">
            <v>01012110232</v>
          </cell>
          <cell r="I777">
            <v>18</v>
          </cell>
        </row>
        <row r="778">
          <cell r="A778" t="str">
            <v>01012110232</v>
          </cell>
          <cell r="I778">
            <v>55</v>
          </cell>
        </row>
        <row r="779">
          <cell r="A779" t="str">
            <v>01012110232</v>
          </cell>
          <cell r="I779">
            <v>45.5</v>
          </cell>
        </row>
        <row r="780">
          <cell r="A780" t="str">
            <v>01012110232</v>
          </cell>
          <cell r="I780">
            <v>92</v>
          </cell>
        </row>
        <row r="781">
          <cell r="A781" t="str">
            <v>01012110232</v>
          </cell>
          <cell r="I781">
            <v>73.52</v>
          </cell>
        </row>
        <row r="782">
          <cell r="A782" t="str">
            <v>01012110232</v>
          </cell>
          <cell r="I782">
            <v>26.37</v>
          </cell>
        </row>
        <row r="783">
          <cell r="A783" t="str">
            <v>01012110232</v>
          </cell>
          <cell r="I783">
            <v>-6.78</v>
          </cell>
        </row>
        <row r="784">
          <cell r="A784" t="str">
            <v>01012110232</v>
          </cell>
          <cell r="I784">
            <v>-2.46</v>
          </cell>
        </row>
        <row r="785">
          <cell r="A785" t="str">
            <v>01012110232</v>
          </cell>
          <cell r="I785">
            <v>10</v>
          </cell>
        </row>
        <row r="786">
          <cell r="A786" t="str">
            <v>01012110232</v>
          </cell>
          <cell r="I786">
            <v>-20.170000000000002</v>
          </cell>
        </row>
        <row r="787">
          <cell r="A787" t="str">
            <v>01012110232</v>
          </cell>
          <cell r="I787">
            <v>180</v>
          </cell>
        </row>
        <row r="788">
          <cell r="A788" t="str">
            <v>01012110232</v>
          </cell>
          <cell r="I788">
            <v>18</v>
          </cell>
        </row>
        <row r="789">
          <cell r="A789" t="str">
            <v>01012110232</v>
          </cell>
          <cell r="I789">
            <v>90</v>
          </cell>
        </row>
        <row r="790">
          <cell r="A790" t="str">
            <v>01012110232</v>
          </cell>
          <cell r="I790">
            <v>90</v>
          </cell>
        </row>
        <row r="791">
          <cell r="A791" t="str">
            <v>01012110232</v>
          </cell>
          <cell r="I791">
            <v>18</v>
          </cell>
        </row>
        <row r="792">
          <cell r="A792" t="str">
            <v>01012110232</v>
          </cell>
          <cell r="I792">
            <v>24.5</v>
          </cell>
        </row>
        <row r="793">
          <cell r="A793" t="str">
            <v>01012110232</v>
          </cell>
          <cell r="I793">
            <v>63.29</v>
          </cell>
        </row>
        <row r="794">
          <cell r="A794" t="str">
            <v>01012110232</v>
          </cell>
          <cell r="I794">
            <v>129.5</v>
          </cell>
        </row>
        <row r="795">
          <cell r="A795" t="str">
            <v>01012110232</v>
          </cell>
          <cell r="I795">
            <v>-15.85</v>
          </cell>
        </row>
        <row r="796">
          <cell r="A796" t="str">
            <v>01012110232</v>
          </cell>
          <cell r="I796">
            <v>10</v>
          </cell>
        </row>
        <row r="797">
          <cell r="A797" t="str">
            <v>01012110232</v>
          </cell>
          <cell r="I797">
            <v>77</v>
          </cell>
        </row>
        <row r="798">
          <cell r="A798" t="str">
            <v>01012110232</v>
          </cell>
          <cell r="I798">
            <v>28</v>
          </cell>
        </row>
        <row r="799">
          <cell r="A799" t="str">
            <v>01012110232</v>
          </cell>
          <cell r="I799">
            <v>7</v>
          </cell>
        </row>
        <row r="800">
          <cell r="A800" t="str">
            <v>01012110232</v>
          </cell>
          <cell r="I800">
            <v>77</v>
          </cell>
        </row>
        <row r="801">
          <cell r="A801" t="str">
            <v>01012110232</v>
          </cell>
          <cell r="I801">
            <v>28</v>
          </cell>
        </row>
        <row r="802">
          <cell r="A802" t="str">
            <v>01012110232</v>
          </cell>
          <cell r="I802">
            <v>77</v>
          </cell>
        </row>
        <row r="803">
          <cell r="A803" t="str">
            <v>01012110232</v>
          </cell>
          <cell r="I803">
            <v>10</v>
          </cell>
        </row>
        <row r="804">
          <cell r="A804" t="str">
            <v>01012110232</v>
          </cell>
          <cell r="I804">
            <v>4.01</v>
          </cell>
        </row>
        <row r="805">
          <cell r="A805" t="str">
            <v>01012110232</v>
          </cell>
          <cell r="I805">
            <v>63</v>
          </cell>
        </row>
        <row r="806">
          <cell r="A806" t="str">
            <v>01012110232</v>
          </cell>
          <cell r="I806">
            <v>-1.21</v>
          </cell>
        </row>
        <row r="807">
          <cell r="A807" t="str">
            <v>01012110232</v>
          </cell>
          <cell r="I807">
            <v>64</v>
          </cell>
        </row>
        <row r="808">
          <cell r="A808" t="str">
            <v>01012110232</v>
          </cell>
          <cell r="I808">
            <v>72</v>
          </cell>
        </row>
        <row r="809">
          <cell r="A809" t="str">
            <v>01012110232</v>
          </cell>
          <cell r="I809">
            <v>72</v>
          </cell>
        </row>
        <row r="810">
          <cell r="A810" t="str">
            <v>01012110232</v>
          </cell>
          <cell r="I810">
            <v>-7.31</v>
          </cell>
        </row>
        <row r="811">
          <cell r="A811" t="str">
            <v>01012110232</v>
          </cell>
          <cell r="I811">
            <v>148.06</v>
          </cell>
        </row>
        <row r="812">
          <cell r="A812" t="str">
            <v>01012110232</v>
          </cell>
          <cell r="I812">
            <v>300</v>
          </cell>
        </row>
        <row r="813">
          <cell r="A813" t="str">
            <v>01012110232</v>
          </cell>
          <cell r="I813">
            <v>138.75</v>
          </cell>
        </row>
        <row r="814">
          <cell r="A814" t="str">
            <v>01012110232</v>
          </cell>
          <cell r="I814">
            <v>-676</v>
          </cell>
        </row>
        <row r="815">
          <cell r="A815" t="str">
            <v>01012110232</v>
          </cell>
          <cell r="I815">
            <v>72</v>
          </cell>
        </row>
        <row r="816">
          <cell r="A816" t="str">
            <v>01012110232</v>
          </cell>
          <cell r="I816">
            <v>-2.5299999999999998</v>
          </cell>
        </row>
        <row r="817">
          <cell r="A817" t="str">
            <v>01012110232</v>
          </cell>
          <cell r="I817">
            <v>100.8</v>
          </cell>
        </row>
        <row r="818">
          <cell r="A818" t="str">
            <v>01012110232</v>
          </cell>
          <cell r="I818">
            <v>-3.54</v>
          </cell>
        </row>
        <row r="819">
          <cell r="A819" t="str">
            <v>01012110232</v>
          </cell>
          <cell r="I819">
            <v>10</v>
          </cell>
        </row>
        <row r="820">
          <cell r="A820" t="str">
            <v>01012110232</v>
          </cell>
          <cell r="I820">
            <v>-0.37</v>
          </cell>
        </row>
        <row r="821">
          <cell r="A821" t="str">
            <v>01012110232</v>
          </cell>
          <cell r="I821">
            <v>100</v>
          </cell>
        </row>
        <row r="822">
          <cell r="A822" t="str">
            <v>01012110232</v>
          </cell>
          <cell r="I822">
            <v>40</v>
          </cell>
        </row>
        <row r="823">
          <cell r="A823" t="str">
            <v>01012110232</v>
          </cell>
          <cell r="I823">
            <v>188.81</v>
          </cell>
        </row>
        <row r="824">
          <cell r="A824" t="str">
            <v>01012110232</v>
          </cell>
          <cell r="I824">
            <v>-7.06</v>
          </cell>
        </row>
        <row r="825">
          <cell r="A825" t="str">
            <v>01012110232</v>
          </cell>
          <cell r="I825">
            <v>40</v>
          </cell>
        </row>
        <row r="826">
          <cell r="A826" t="str">
            <v>01012110232</v>
          </cell>
          <cell r="I826">
            <v>88</v>
          </cell>
        </row>
        <row r="827">
          <cell r="A827" t="str">
            <v>01012110232</v>
          </cell>
          <cell r="I827">
            <v>18</v>
          </cell>
        </row>
        <row r="828">
          <cell r="A828" t="str">
            <v>01012110232</v>
          </cell>
          <cell r="I828">
            <v>51</v>
          </cell>
        </row>
        <row r="829">
          <cell r="A829" t="str">
            <v>01012110232</v>
          </cell>
          <cell r="I829">
            <v>10</v>
          </cell>
        </row>
        <row r="830">
          <cell r="A830" t="str">
            <v>01012110232</v>
          </cell>
          <cell r="I830">
            <v>88</v>
          </cell>
        </row>
        <row r="831">
          <cell r="A831" t="str">
            <v>01012110232</v>
          </cell>
          <cell r="I831">
            <v>26</v>
          </cell>
        </row>
        <row r="832">
          <cell r="A832" t="str">
            <v>01012110232</v>
          </cell>
          <cell r="I832">
            <v>72</v>
          </cell>
        </row>
        <row r="833">
          <cell r="A833" t="str">
            <v>01012110232</v>
          </cell>
          <cell r="I833">
            <v>-2.5299999999999998</v>
          </cell>
        </row>
        <row r="834">
          <cell r="A834" t="str">
            <v>01012110232</v>
          </cell>
          <cell r="I834">
            <v>148.80000000000001</v>
          </cell>
        </row>
        <row r="835">
          <cell r="A835" t="str">
            <v>01012110232</v>
          </cell>
          <cell r="I835">
            <v>-16.23</v>
          </cell>
        </row>
        <row r="836">
          <cell r="A836" t="str">
            <v>01012110232</v>
          </cell>
          <cell r="I836">
            <v>28</v>
          </cell>
        </row>
        <row r="837">
          <cell r="A837" t="str">
            <v>01012110232</v>
          </cell>
          <cell r="I837">
            <v>63</v>
          </cell>
        </row>
        <row r="838">
          <cell r="A838" t="str">
            <v>01012110232</v>
          </cell>
          <cell r="I838">
            <v>24.5</v>
          </cell>
        </row>
        <row r="839">
          <cell r="A839" t="str">
            <v>01012110232</v>
          </cell>
          <cell r="I839">
            <v>10</v>
          </cell>
        </row>
        <row r="840">
          <cell r="A840" t="str">
            <v>01012110232</v>
          </cell>
          <cell r="I840">
            <v>24.5</v>
          </cell>
        </row>
        <row r="841">
          <cell r="A841" t="str">
            <v>01012110232</v>
          </cell>
          <cell r="I841">
            <v>10</v>
          </cell>
        </row>
        <row r="842">
          <cell r="A842" t="str">
            <v>01012110232</v>
          </cell>
          <cell r="I842">
            <v>24.5</v>
          </cell>
        </row>
        <row r="843">
          <cell r="A843" t="str">
            <v>01012110232</v>
          </cell>
          <cell r="I843">
            <v>10</v>
          </cell>
        </row>
        <row r="844">
          <cell r="A844" t="str">
            <v>01012110232</v>
          </cell>
          <cell r="I844">
            <v>24.5</v>
          </cell>
        </row>
        <row r="845">
          <cell r="A845" t="str">
            <v>01012110232</v>
          </cell>
          <cell r="I845">
            <v>-12.18</v>
          </cell>
        </row>
        <row r="846">
          <cell r="A846" t="str">
            <v>01012110232</v>
          </cell>
          <cell r="I846">
            <v>298.68</v>
          </cell>
        </row>
        <row r="847">
          <cell r="A847" t="str">
            <v>01012110232</v>
          </cell>
          <cell r="I847">
            <v>-10.48</v>
          </cell>
        </row>
        <row r="848">
          <cell r="A848" t="str">
            <v>01012110232</v>
          </cell>
          <cell r="I848">
            <v>33.6</v>
          </cell>
        </row>
        <row r="849">
          <cell r="A849" t="str">
            <v>01012110232</v>
          </cell>
          <cell r="I849">
            <v>18</v>
          </cell>
        </row>
        <row r="850">
          <cell r="A850" t="str">
            <v>01012110232</v>
          </cell>
          <cell r="I850">
            <v>182</v>
          </cell>
        </row>
        <row r="851">
          <cell r="A851" t="str">
            <v>01012110232</v>
          </cell>
          <cell r="I851">
            <v>26</v>
          </cell>
        </row>
        <row r="852">
          <cell r="A852" t="str">
            <v>01012110232</v>
          </cell>
          <cell r="I852">
            <v>-9.2200000000000006</v>
          </cell>
        </row>
        <row r="853">
          <cell r="A853" t="str">
            <v>01012110232</v>
          </cell>
          <cell r="I853">
            <v>24.5</v>
          </cell>
        </row>
        <row r="854">
          <cell r="A854" t="str">
            <v>01012110232</v>
          </cell>
          <cell r="I854">
            <v>84</v>
          </cell>
        </row>
        <row r="855">
          <cell r="A855" t="str">
            <v>01012110232</v>
          </cell>
          <cell r="I855">
            <v>20.83</v>
          </cell>
        </row>
        <row r="856">
          <cell r="A856" t="str">
            <v>01012110232</v>
          </cell>
          <cell r="I856">
            <v>74.11</v>
          </cell>
        </row>
        <row r="857">
          <cell r="A857" t="str">
            <v>01012110232</v>
          </cell>
          <cell r="I857">
            <v>463.71</v>
          </cell>
        </row>
        <row r="858">
          <cell r="A858" t="str">
            <v>01012110232</v>
          </cell>
          <cell r="I858">
            <v>-17.34</v>
          </cell>
        </row>
        <row r="859">
          <cell r="A859" t="str">
            <v>01012110232</v>
          </cell>
          <cell r="I859">
            <v>84</v>
          </cell>
        </row>
        <row r="860">
          <cell r="A860" t="str">
            <v>01012110232</v>
          </cell>
          <cell r="I860">
            <v>-24.75</v>
          </cell>
        </row>
        <row r="861">
          <cell r="A861" t="str">
            <v>01012110232</v>
          </cell>
          <cell r="I861">
            <v>84</v>
          </cell>
        </row>
        <row r="862">
          <cell r="A862" t="str">
            <v>01012110232</v>
          </cell>
          <cell r="I862">
            <v>52</v>
          </cell>
        </row>
        <row r="863">
          <cell r="A863" t="str">
            <v>01012110232</v>
          </cell>
          <cell r="I863">
            <v>18</v>
          </cell>
        </row>
        <row r="864">
          <cell r="A864" t="str">
            <v>01012110232</v>
          </cell>
          <cell r="I864">
            <v>18</v>
          </cell>
        </row>
        <row r="865">
          <cell r="A865" t="str">
            <v>01012110232</v>
          </cell>
          <cell r="I865">
            <v>4</v>
          </cell>
        </row>
        <row r="866">
          <cell r="A866" t="str">
            <v>01012110232</v>
          </cell>
          <cell r="I866">
            <v>88</v>
          </cell>
        </row>
        <row r="867">
          <cell r="A867" t="str">
            <v>01012110232</v>
          </cell>
          <cell r="I867">
            <v>22.67</v>
          </cell>
        </row>
        <row r="868">
          <cell r="A868" t="str">
            <v>01012110232</v>
          </cell>
          <cell r="I868">
            <v>234.5</v>
          </cell>
        </row>
        <row r="869">
          <cell r="A869" t="str">
            <v>01012110232</v>
          </cell>
          <cell r="I869">
            <v>44</v>
          </cell>
        </row>
        <row r="870">
          <cell r="A870" t="str">
            <v>01012110232</v>
          </cell>
          <cell r="I870">
            <v>158.69999999999999</v>
          </cell>
        </row>
        <row r="871">
          <cell r="A871" t="str">
            <v>01012110232</v>
          </cell>
          <cell r="I871">
            <v>200</v>
          </cell>
        </row>
        <row r="872">
          <cell r="A872" t="str">
            <v>01012110232</v>
          </cell>
          <cell r="I872">
            <v>-6.26</v>
          </cell>
        </row>
        <row r="873">
          <cell r="A873" t="str">
            <v>01012110232</v>
          </cell>
          <cell r="I873">
            <v>148.80000000000001</v>
          </cell>
        </row>
        <row r="874">
          <cell r="A874" t="str">
            <v>01012110232</v>
          </cell>
          <cell r="I874">
            <v>694.43</v>
          </cell>
        </row>
        <row r="875">
          <cell r="A875" t="str">
            <v>01012110232</v>
          </cell>
          <cell r="I875">
            <v>84</v>
          </cell>
        </row>
        <row r="876">
          <cell r="A876" t="str">
            <v>01012110232</v>
          </cell>
          <cell r="I876">
            <v>84</v>
          </cell>
        </row>
        <row r="877">
          <cell r="A877" t="str">
            <v>01012110232</v>
          </cell>
          <cell r="I877">
            <v>60</v>
          </cell>
        </row>
        <row r="878">
          <cell r="A878" t="str">
            <v>01012110232</v>
          </cell>
          <cell r="I878">
            <v>96.69</v>
          </cell>
        </row>
        <row r="879">
          <cell r="A879" t="str">
            <v>01012110232</v>
          </cell>
          <cell r="I879">
            <v>28</v>
          </cell>
        </row>
        <row r="880">
          <cell r="A880" t="str">
            <v>01012110232</v>
          </cell>
          <cell r="I880">
            <v>-0.98</v>
          </cell>
        </row>
        <row r="881">
          <cell r="A881" t="str">
            <v>01012110232</v>
          </cell>
          <cell r="I881">
            <v>28</v>
          </cell>
        </row>
        <row r="882">
          <cell r="A882" t="str">
            <v>01012110232</v>
          </cell>
          <cell r="I882">
            <v>18</v>
          </cell>
        </row>
        <row r="883">
          <cell r="A883" t="str">
            <v>01012110232</v>
          </cell>
          <cell r="I883">
            <v>28</v>
          </cell>
        </row>
        <row r="884">
          <cell r="A884" t="str">
            <v>01012110232</v>
          </cell>
          <cell r="I884">
            <v>18</v>
          </cell>
        </row>
        <row r="885">
          <cell r="A885" t="str">
            <v>01012110232</v>
          </cell>
          <cell r="I885">
            <v>-16.95</v>
          </cell>
        </row>
        <row r="886">
          <cell r="A886" t="str">
            <v>01012110232</v>
          </cell>
          <cell r="I886">
            <v>28</v>
          </cell>
        </row>
        <row r="887">
          <cell r="A887" t="str">
            <v>01012110232</v>
          </cell>
          <cell r="I887">
            <v>10</v>
          </cell>
        </row>
        <row r="888">
          <cell r="A888" t="str">
            <v>01012110232</v>
          </cell>
          <cell r="I888">
            <v>28</v>
          </cell>
        </row>
        <row r="889">
          <cell r="A889" t="str">
            <v>01012110232</v>
          </cell>
          <cell r="I889">
            <v>10</v>
          </cell>
        </row>
        <row r="890">
          <cell r="A890" t="str">
            <v>01012110232</v>
          </cell>
          <cell r="I890">
            <v>28</v>
          </cell>
        </row>
        <row r="891">
          <cell r="A891" t="str">
            <v>01012110232</v>
          </cell>
          <cell r="I891">
            <v>10</v>
          </cell>
        </row>
        <row r="892">
          <cell r="A892" t="str">
            <v>01012110232</v>
          </cell>
          <cell r="I892">
            <v>28</v>
          </cell>
        </row>
        <row r="893">
          <cell r="A893" t="str">
            <v>01012110232</v>
          </cell>
          <cell r="I893">
            <v>10</v>
          </cell>
        </row>
        <row r="894">
          <cell r="A894" t="str">
            <v>01012110232</v>
          </cell>
          <cell r="I894">
            <v>105</v>
          </cell>
        </row>
        <row r="895">
          <cell r="A895" t="str">
            <v>01012110232</v>
          </cell>
          <cell r="I895">
            <v>168</v>
          </cell>
        </row>
        <row r="896">
          <cell r="A896" t="str">
            <v>01012110232</v>
          </cell>
          <cell r="I896">
            <v>28</v>
          </cell>
        </row>
        <row r="897">
          <cell r="A897" t="str">
            <v>01012110232</v>
          </cell>
          <cell r="I897">
            <v>28</v>
          </cell>
        </row>
        <row r="898">
          <cell r="A898" t="str">
            <v>01012110232</v>
          </cell>
          <cell r="I898">
            <v>10</v>
          </cell>
        </row>
        <row r="899">
          <cell r="A899" t="str">
            <v>01012110232</v>
          </cell>
          <cell r="I899">
            <v>84</v>
          </cell>
        </row>
        <row r="900">
          <cell r="A900" t="str">
            <v>01012110232</v>
          </cell>
          <cell r="I900">
            <v>8</v>
          </cell>
        </row>
        <row r="901">
          <cell r="A901" t="str">
            <v>01012110232</v>
          </cell>
          <cell r="I901">
            <v>-10.45</v>
          </cell>
        </row>
        <row r="902">
          <cell r="A902" t="str">
            <v>01012110232</v>
          </cell>
          <cell r="I902">
            <v>44</v>
          </cell>
        </row>
        <row r="903">
          <cell r="A903" t="str">
            <v>01012110232</v>
          </cell>
          <cell r="I903">
            <v>8</v>
          </cell>
        </row>
        <row r="904">
          <cell r="A904" t="str">
            <v>01012110232</v>
          </cell>
          <cell r="I904">
            <v>8</v>
          </cell>
        </row>
        <row r="905">
          <cell r="A905" t="str">
            <v>01012110232</v>
          </cell>
          <cell r="I905">
            <v>108</v>
          </cell>
        </row>
        <row r="906">
          <cell r="A906" t="str">
            <v>01012110232</v>
          </cell>
          <cell r="I906">
            <v>-14.92</v>
          </cell>
        </row>
        <row r="907">
          <cell r="A907" t="str">
            <v>01012110232</v>
          </cell>
          <cell r="I907">
            <v>345.61</v>
          </cell>
        </row>
        <row r="908">
          <cell r="A908" t="str">
            <v>01012110232</v>
          </cell>
          <cell r="I908">
            <v>-12.92</v>
          </cell>
        </row>
        <row r="909">
          <cell r="A909" t="str">
            <v>01012110232</v>
          </cell>
          <cell r="I909">
            <v>438.7</v>
          </cell>
        </row>
        <row r="910">
          <cell r="A910" t="str">
            <v>01012110232</v>
          </cell>
          <cell r="I910">
            <v>-2.67</v>
          </cell>
        </row>
        <row r="911">
          <cell r="A911" t="str">
            <v>01012110232</v>
          </cell>
          <cell r="I911">
            <v>115.83</v>
          </cell>
        </row>
        <row r="912">
          <cell r="A912" t="str">
            <v>01012110232</v>
          </cell>
          <cell r="I912">
            <v>76</v>
          </cell>
        </row>
        <row r="913">
          <cell r="A913" t="str">
            <v>01012110232</v>
          </cell>
          <cell r="I913">
            <v>73.349999999999994</v>
          </cell>
        </row>
        <row r="914">
          <cell r="A914" t="str">
            <v>01012110232</v>
          </cell>
          <cell r="I914">
            <v>72</v>
          </cell>
        </row>
        <row r="915">
          <cell r="A915" t="str">
            <v>01012110232</v>
          </cell>
          <cell r="I915">
            <v>140</v>
          </cell>
        </row>
        <row r="916">
          <cell r="A916" t="str">
            <v>01012110232</v>
          </cell>
          <cell r="I916">
            <v>18</v>
          </cell>
        </row>
        <row r="917">
          <cell r="A917" t="str">
            <v>01012110232</v>
          </cell>
          <cell r="I917">
            <v>77</v>
          </cell>
        </row>
        <row r="918">
          <cell r="A918" t="str">
            <v>01012110232</v>
          </cell>
          <cell r="I918">
            <v>-15.52</v>
          </cell>
        </row>
        <row r="919">
          <cell r="A919" t="str">
            <v>01012110232</v>
          </cell>
          <cell r="I919">
            <v>18</v>
          </cell>
        </row>
        <row r="920">
          <cell r="A920" t="str">
            <v>01012110232</v>
          </cell>
          <cell r="I920">
            <v>8</v>
          </cell>
        </row>
        <row r="921">
          <cell r="A921" t="str">
            <v>01012110232</v>
          </cell>
          <cell r="I921">
            <v>-3.25</v>
          </cell>
        </row>
        <row r="922">
          <cell r="A922" t="str">
            <v>01012110232</v>
          </cell>
          <cell r="I922">
            <v>73.5</v>
          </cell>
        </row>
        <row r="923">
          <cell r="A923" t="str">
            <v>01012110232</v>
          </cell>
          <cell r="I923">
            <v>52.5</v>
          </cell>
        </row>
        <row r="924">
          <cell r="A924" t="str">
            <v>01012110232</v>
          </cell>
          <cell r="I924">
            <v>-15.3</v>
          </cell>
        </row>
        <row r="925">
          <cell r="A925" t="str">
            <v>01012110232</v>
          </cell>
          <cell r="I925">
            <v>45.5</v>
          </cell>
        </row>
        <row r="926">
          <cell r="A926" t="str">
            <v>01012110232</v>
          </cell>
          <cell r="I926">
            <v>-4.5999999999999996</v>
          </cell>
        </row>
        <row r="927">
          <cell r="A927" t="str">
            <v>01012110232</v>
          </cell>
          <cell r="I927">
            <v>123.05</v>
          </cell>
        </row>
        <row r="928">
          <cell r="A928" t="str">
            <v>01012110232</v>
          </cell>
          <cell r="I928">
            <v>-4.5999999999999996</v>
          </cell>
        </row>
        <row r="929">
          <cell r="A929" t="str">
            <v>01012110232</v>
          </cell>
          <cell r="I929">
            <v>123.05</v>
          </cell>
        </row>
        <row r="930">
          <cell r="A930" t="str">
            <v>01012110232</v>
          </cell>
          <cell r="I930">
            <v>-4.5999999999999996</v>
          </cell>
        </row>
        <row r="931">
          <cell r="A931" t="str">
            <v>01012110232</v>
          </cell>
          <cell r="I931">
            <v>123.05</v>
          </cell>
        </row>
        <row r="932">
          <cell r="A932" t="str">
            <v>01012110232</v>
          </cell>
          <cell r="I932">
            <v>-4.5999999999999996</v>
          </cell>
        </row>
        <row r="933">
          <cell r="A933" t="str">
            <v>01012110232</v>
          </cell>
          <cell r="I933">
            <v>123.05</v>
          </cell>
        </row>
        <row r="934">
          <cell r="A934" t="str">
            <v>01012110232</v>
          </cell>
          <cell r="I934">
            <v>-4.5999999999999996</v>
          </cell>
        </row>
        <row r="935">
          <cell r="A935" t="str">
            <v>01012110232</v>
          </cell>
          <cell r="I935">
            <v>107</v>
          </cell>
        </row>
        <row r="936">
          <cell r="A936" t="str">
            <v>01012110232</v>
          </cell>
          <cell r="I936">
            <v>-4</v>
          </cell>
        </row>
        <row r="937">
          <cell r="A937" t="str">
            <v>01012110232</v>
          </cell>
          <cell r="I937">
            <v>107</v>
          </cell>
        </row>
        <row r="938">
          <cell r="A938" t="str">
            <v>01012110232</v>
          </cell>
          <cell r="I938">
            <v>-4</v>
          </cell>
        </row>
        <row r="939">
          <cell r="A939" t="str">
            <v>01012110232</v>
          </cell>
          <cell r="I939">
            <v>107</v>
          </cell>
        </row>
        <row r="940">
          <cell r="A940" t="str">
            <v>01012110232</v>
          </cell>
          <cell r="I940">
            <v>-4</v>
          </cell>
        </row>
        <row r="941">
          <cell r="A941" t="str">
            <v>01012110232</v>
          </cell>
          <cell r="I941">
            <v>99.5</v>
          </cell>
        </row>
        <row r="942">
          <cell r="A942" t="str">
            <v>01012110232</v>
          </cell>
          <cell r="I942">
            <v>1784.8</v>
          </cell>
        </row>
        <row r="943">
          <cell r="A943" t="str">
            <v>01012110232</v>
          </cell>
          <cell r="I943">
            <v>-62.62</v>
          </cell>
        </row>
        <row r="944">
          <cell r="A944" t="str">
            <v>01012110232</v>
          </cell>
          <cell r="I944">
            <v>139.97</v>
          </cell>
        </row>
        <row r="945">
          <cell r="A945" t="str">
            <v>01012110232</v>
          </cell>
          <cell r="I945">
            <v>-4.91</v>
          </cell>
        </row>
        <row r="946">
          <cell r="A946" t="str">
            <v>01012110232</v>
          </cell>
          <cell r="I946">
            <v>589.75</v>
          </cell>
        </row>
        <row r="947">
          <cell r="A947" t="str">
            <v>01012110232</v>
          </cell>
          <cell r="I947">
            <v>-22.04</v>
          </cell>
        </row>
        <row r="948">
          <cell r="A948" t="str">
            <v>01012110232</v>
          </cell>
          <cell r="I948">
            <v>50.4</v>
          </cell>
        </row>
        <row r="949">
          <cell r="A949" t="str">
            <v>01012110232</v>
          </cell>
          <cell r="I949">
            <v>-7.11</v>
          </cell>
        </row>
        <row r="950">
          <cell r="A950" t="str">
            <v>01012110232</v>
          </cell>
          <cell r="I950">
            <v>5</v>
          </cell>
        </row>
        <row r="951">
          <cell r="A951" t="str">
            <v>01012110232</v>
          </cell>
          <cell r="I951">
            <v>73.5</v>
          </cell>
        </row>
        <row r="952">
          <cell r="A952" t="str">
            <v>01012110232</v>
          </cell>
          <cell r="I952">
            <v>26</v>
          </cell>
        </row>
        <row r="953">
          <cell r="A953" t="str">
            <v>01012110232</v>
          </cell>
          <cell r="I953">
            <v>130.19999999999999</v>
          </cell>
        </row>
        <row r="954">
          <cell r="A954" t="str">
            <v>01012110232</v>
          </cell>
          <cell r="I954">
            <v>10</v>
          </cell>
        </row>
        <row r="955">
          <cell r="A955" t="str">
            <v>01012110232</v>
          </cell>
          <cell r="I955">
            <v>10</v>
          </cell>
        </row>
        <row r="956">
          <cell r="A956" t="str">
            <v>01012110232</v>
          </cell>
          <cell r="I956">
            <v>77</v>
          </cell>
        </row>
        <row r="957">
          <cell r="A957" t="str">
            <v>01012110232</v>
          </cell>
          <cell r="I957">
            <v>57.5</v>
          </cell>
        </row>
        <row r="958">
          <cell r="A958" t="str">
            <v>01012110232</v>
          </cell>
          <cell r="I958">
            <v>130.19999999999999</v>
          </cell>
        </row>
        <row r="959">
          <cell r="A959" t="str">
            <v>01012110232</v>
          </cell>
          <cell r="I959">
            <v>36</v>
          </cell>
        </row>
        <row r="960">
          <cell r="A960" t="str">
            <v>01012110232</v>
          </cell>
          <cell r="I960">
            <v>148.80000000000001</v>
          </cell>
        </row>
        <row r="961">
          <cell r="A961" t="str">
            <v>01012110232</v>
          </cell>
          <cell r="I961">
            <v>28</v>
          </cell>
        </row>
        <row r="962">
          <cell r="A962" t="str">
            <v>01012110232</v>
          </cell>
          <cell r="I962">
            <v>-10.02</v>
          </cell>
        </row>
        <row r="963">
          <cell r="A963" t="str">
            <v>01012110232</v>
          </cell>
          <cell r="I963">
            <v>88</v>
          </cell>
        </row>
        <row r="964">
          <cell r="A964" t="str">
            <v>01012110232</v>
          </cell>
          <cell r="I964">
            <v>-2.21</v>
          </cell>
        </row>
        <row r="965">
          <cell r="A965" t="str">
            <v>01012110232</v>
          </cell>
          <cell r="I965">
            <v>70</v>
          </cell>
        </row>
        <row r="966">
          <cell r="A966" t="str">
            <v>01012110232</v>
          </cell>
          <cell r="I966">
            <v>63</v>
          </cell>
        </row>
        <row r="967">
          <cell r="A967" t="str">
            <v>01012110232</v>
          </cell>
          <cell r="I967">
            <v>-2.21</v>
          </cell>
        </row>
        <row r="968">
          <cell r="A968" t="str">
            <v>01012110232</v>
          </cell>
          <cell r="I968">
            <v>5.63</v>
          </cell>
        </row>
        <row r="969">
          <cell r="A969" t="str">
            <v>01012110232</v>
          </cell>
          <cell r="I969">
            <v>70</v>
          </cell>
        </row>
        <row r="970">
          <cell r="A970" t="str">
            <v>01012110232</v>
          </cell>
          <cell r="I970">
            <v>49</v>
          </cell>
        </row>
        <row r="971">
          <cell r="A971" t="str">
            <v>01012110232</v>
          </cell>
          <cell r="I971">
            <v>115.83</v>
          </cell>
        </row>
        <row r="972">
          <cell r="A972" t="str">
            <v>01012110232</v>
          </cell>
          <cell r="I972">
            <v>28</v>
          </cell>
        </row>
        <row r="973">
          <cell r="A973" t="str">
            <v>01012110232</v>
          </cell>
          <cell r="I973">
            <v>94.5</v>
          </cell>
        </row>
        <row r="974">
          <cell r="A974" t="str">
            <v>01012110232</v>
          </cell>
          <cell r="I974">
            <v>28</v>
          </cell>
        </row>
        <row r="975">
          <cell r="A975" t="str">
            <v>01012110232</v>
          </cell>
          <cell r="I975">
            <v>94.5</v>
          </cell>
        </row>
        <row r="976">
          <cell r="A976" t="str">
            <v>01012110232</v>
          </cell>
          <cell r="I976">
            <v>79.349999999999994</v>
          </cell>
        </row>
        <row r="977">
          <cell r="A977" t="str">
            <v>01012110232</v>
          </cell>
          <cell r="I977">
            <v>18</v>
          </cell>
        </row>
        <row r="978">
          <cell r="A978" t="str">
            <v>01012110232</v>
          </cell>
          <cell r="I978">
            <v>100</v>
          </cell>
        </row>
        <row r="979">
          <cell r="A979" t="str">
            <v>01012110232</v>
          </cell>
          <cell r="I979">
            <v>39.51</v>
          </cell>
        </row>
        <row r="980">
          <cell r="A980" t="str">
            <v>01012110232</v>
          </cell>
          <cell r="I980">
            <v>10</v>
          </cell>
        </row>
        <row r="981">
          <cell r="A981" t="str">
            <v>01012110232</v>
          </cell>
          <cell r="I981">
            <v>129.5</v>
          </cell>
        </row>
        <row r="982">
          <cell r="A982" t="str">
            <v>01012110232</v>
          </cell>
          <cell r="I982">
            <v>10</v>
          </cell>
        </row>
        <row r="983">
          <cell r="A983" t="str">
            <v>01012110232</v>
          </cell>
          <cell r="I983">
            <v>77</v>
          </cell>
        </row>
        <row r="984">
          <cell r="A984" t="str">
            <v>01012110232</v>
          </cell>
          <cell r="I984">
            <v>107.91</v>
          </cell>
        </row>
        <row r="985">
          <cell r="A985" t="str">
            <v>01012110232</v>
          </cell>
          <cell r="I985">
            <v>56.2</v>
          </cell>
        </row>
        <row r="986">
          <cell r="A986" t="str">
            <v>01012110232</v>
          </cell>
          <cell r="I986">
            <v>-2.1</v>
          </cell>
        </row>
        <row r="987">
          <cell r="A987" t="str">
            <v>01012110232</v>
          </cell>
          <cell r="I987">
            <v>17.75</v>
          </cell>
        </row>
        <row r="988">
          <cell r="A988" t="str">
            <v>01012110232</v>
          </cell>
          <cell r="I988">
            <v>399.11</v>
          </cell>
        </row>
        <row r="989">
          <cell r="A989" t="str">
            <v>01012110232</v>
          </cell>
          <cell r="I989">
            <v>28</v>
          </cell>
        </row>
        <row r="990">
          <cell r="A990" t="str">
            <v>01012110232</v>
          </cell>
          <cell r="I990">
            <v>-10.37</v>
          </cell>
        </row>
        <row r="991">
          <cell r="A991" t="str">
            <v>01012110232</v>
          </cell>
          <cell r="I991">
            <v>26.22</v>
          </cell>
        </row>
        <row r="992">
          <cell r="A992" t="str">
            <v>01012110232</v>
          </cell>
          <cell r="I992">
            <v>37.11</v>
          </cell>
        </row>
        <row r="993">
          <cell r="A993" t="str">
            <v>01012110232</v>
          </cell>
          <cell r="I993">
            <v>257.60000000000002</v>
          </cell>
        </row>
        <row r="994">
          <cell r="A994" t="str">
            <v>01012110232</v>
          </cell>
          <cell r="I994">
            <v>36</v>
          </cell>
        </row>
        <row r="995">
          <cell r="A995" t="str">
            <v>01012110232</v>
          </cell>
          <cell r="I995">
            <v>10</v>
          </cell>
        </row>
        <row r="996">
          <cell r="A996" t="str">
            <v>01012110232</v>
          </cell>
          <cell r="I996">
            <v>104</v>
          </cell>
        </row>
        <row r="997">
          <cell r="A997" t="str">
            <v>01012110232</v>
          </cell>
          <cell r="I997">
            <v>-16.399999999999999</v>
          </cell>
        </row>
        <row r="998">
          <cell r="A998" t="str">
            <v>01012110232</v>
          </cell>
          <cell r="I998">
            <v>425.86</v>
          </cell>
        </row>
        <row r="999">
          <cell r="A999" t="str">
            <v>01012110232</v>
          </cell>
          <cell r="I999">
            <v>-15.92</v>
          </cell>
        </row>
        <row r="1000">
          <cell r="A1000" t="str">
            <v>01012110232</v>
          </cell>
          <cell r="I1000">
            <v>591.48</v>
          </cell>
        </row>
        <row r="1001">
          <cell r="A1001" t="str">
            <v>01012110232</v>
          </cell>
          <cell r="I1001">
            <v>-20.75</v>
          </cell>
        </row>
        <row r="1002">
          <cell r="A1002" t="str">
            <v>01012110232</v>
          </cell>
          <cell r="I1002">
            <v>116.5</v>
          </cell>
        </row>
        <row r="1003">
          <cell r="A1003" t="str">
            <v>01012110232</v>
          </cell>
          <cell r="I1003">
            <v>-4.08</v>
          </cell>
        </row>
        <row r="1004">
          <cell r="A1004" t="str">
            <v>01012110232</v>
          </cell>
          <cell r="I1004">
            <v>63</v>
          </cell>
        </row>
        <row r="1005">
          <cell r="A1005" t="str">
            <v>01012110232</v>
          </cell>
          <cell r="I1005">
            <v>-2.21</v>
          </cell>
        </row>
        <row r="1006">
          <cell r="A1006" t="str">
            <v>01012110232</v>
          </cell>
          <cell r="I1006">
            <v>100</v>
          </cell>
        </row>
        <row r="1007">
          <cell r="A1007" t="str">
            <v>01012110232</v>
          </cell>
          <cell r="I1007">
            <v>765.36</v>
          </cell>
        </row>
        <row r="1008">
          <cell r="A1008" t="str">
            <v>01012110232</v>
          </cell>
          <cell r="I1008">
            <v>-26.86</v>
          </cell>
        </row>
        <row r="1009">
          <cell r="A1009" t="str">
            <v>01012110232</v>
          </cell>
          <cell r="I1009">
            <v>388.11</v>
          </cell>
        </row>
        <row r="1010">
          <cell r="A1010" t="str">
            <v>01012110232</v>
          </cell>
          <cell r="I1010">
            <v>-13.62</v>
          </cell>
        </row>
        <row r="1011">
          <cell r="A1011" t="str">
            <v>01012110232</v>
          </cell>
          <cell r="I1011">
            <v>90</v>
          </cell>
        </row>
        <row r="1012">
          <cell r="A1012" t="str">
            <v>01012110232</v>
          </cell>
          <cell r="I1012">
            <v>30</v>
          </cell>
        </row>
        <row r="1013">
          <cell r="A1013" t="str">
            <v>01012110232</v>
          </cell>
          <cell r="I1013">
            <v>-1.1200000000000001</v>
          </cell>
        </row>
        <row r="1014">
          <cell r="A1014" t="str">
            <v>01012110232</v>
          </cell>
          <cell r="I1014">
            <v>25.45</v>
          </cell>
        </row>
        <row r="1015">
          <cell r="A1015" t="str">
            <v>01012110232</v>
          </cell>
          <cell r="I1015">
            <v>134.88</v>
          </cell>
        </row>
        <row r="1016">
          <cell r="A1016" t="str">
            <v>01012110232</v>
          </cell>
          <cell r="I1016">
            <v>-4.7300000000000004</v>
          </cell>
        </row>
        <row r="1017">
          <cell r="A1017" t="str">
            <v>01012110232</v>
          </cell>
          <cell r="I1017">
            <v>25</v>
          </cell>
        </row>
        <row r="1018">
          <cell r="A1018" t="str">
            <v>01012110232</v>
          </cell>
          <cell r="I1018">
            <v>70</v>
          </cell>
        </row>
        <row r="1019">
          <cell r="A1019" t="str">
            <v>01012110232</v>
          </cell>
          <cell r="I1019">
            <v>-2.46</v>
          </cell>
        </row>
        <row r="1020">
          <cell r="A1020" t="str">
            <v>01012110232</v>
          </cell>
          <cell r="I1020">
            <v>201.96</v>
          </cell>
        </row>
        <row r="1021">
          <cell r="A1021" t="str">
            <v>01012110232</v>
          </cell>
          <cell r="I1021">
            <v>-7.55</v>
          </cell>
        </row>
        <row r="1022">
          <cell r="A1022" t="str">
            <v>01012110232</v>
          </cell>
          <cell r="I1022">
            <v>198</v>
          </cell>
        </row>
        <row r="1023">
          <cell r="A1023" t="str">
            <v>01012110232</v>
          </cell>
          <cell r="I1023">
            <v>-6.95</v>
          </cell>
        </row>
        <row r="1024">
          <cell r="A1024" t="str">
            <v>01012110232</v>
          </cell>
          <cell r="I1024">
            <v>144</v>
          </cell>
        </row>
        <row r="1025">
          <cell r="A1025" t="str">
            <v>01012110232</v>
          </cell>
          <cell r="I1025">
            <v>-5.05</v>
          </cell>
        </row>
        <row r="1026">
          <cell r="A1026" t="str">
            <v>01012110232</v>
          </cell>
          <cell r="I1026">
            <v>136.80000000000001</v>
          </cell>
        </row>
        <row r="1027">
          <cell r="A1027" t="str">
            <v>01012110232</v>
          </cell>
          <cell r="I1027">
            <v>-4.8</v>
          </cell>
        </row>
        <row r="1028">
          <cell r="A1028" t="str">
            <v>01012110232</v>
          </cell>
          <cell r="I1028">
            <v>85.6</v>
          </cell>
        </row>
        <row r="1029">
          <cell r="A1029" t="str">
            <v>01012110232</v>
          </cell>
          <cell r="I1029">
            <v>-3.01</v>
          </cell>
        </row>
        <row r="1030">
          <cell r="A1030" t="str">
            <v>01012110232</v>
          </cell>
          <cell r="I1030">
            <v>318.97000000000003</v>
          </cell>
        </row>
        <row r="1031">
          <cell r="A1031" t="str">
            <v>01012110232</v>
          </cell>
          <cell r="I1031">
            <v>-11.2</v>
          </cell>
        </row>
        <row r="1032">
          <cell r="A1032" t="str">
            <v>01012110232</v>
          </cell>
          <cell r="I1032">
            <v>189</v>
          </cell>
        </row>
        <row r="1033">
          <cell r="A1033" t="str">
            <v>01012110232</v>
          </cell>
          <cell r="I1033">
            <v>-6.64</v>
          </cell>
        </row>
        <row r="1034">
          <cell r="A1034" t="str">
            <v>01012110232</v>
          </cell>
          <cell r="I1034">
            <v>354.24</v>
          </cell>
        </row>
        <row r="1035">
          <cell r="A1035" t="str">
            <v>01012110232</v>
          </cell>
          <cell r="I1035">
            <v>-12.43</v>
          </cell>
        </row>
        <row r="1036">
          <cell r="A1036" t="str">
            <v>01012110232</v>
          </cell>
          <cell r="I1036">
            <v>94.5</v>
          </cell>
        </row>
        <row r="1037">
          <cell r="A1037" t="str">
            <v>01012110232</v>
          </cell>
          <cell r="I1037">
            <v>82</v>
          </cell>
        </row>
        <row r="1038">
          <cell r="A1038" t="str">
            <v>01012110232</v>
          </cell>
          <cell r="I1038">
            <v>170</v>
          </cell>
        </row>
        <row r="1039">
          <cell r="A1039" t="str">
            <v>01012110232</v>
          </cell>
          <cell r="I1039">
            <v>-6.35</v>
          </cell>
        </row>
        <row r="1040">
          <cell r="A1040" t="str">
            <v>01012110232</v>
          </cell>
          <cell r="I1040">
            <v>170</v>
          </cell>
        </row>
        <row r="1041">
          <cell r="A1041" t="str">
            <v>01012110232</v>
          </cell>
          <cell r="I1041">
            <v>-6.35</v>
          </cell>
        </row>
        <row r="1042">
          <cell r="A1042" t="str">
            <v>01012110232</v>
          </cell>
          <cell r="I1042">
            <v>77</v>
          </cell>
        </row>
        <row r="1043">
          <cell r="A1043" t="str">
            <v>01012110232</v>
          </cell>
          <cell r="I1043">
            <v>-10.86</v>
          </cell>
        </row>
        <row r="1044">
          <cell r="A1044" t="str">
            <v>01012110232</v>
          </cell>
          <cell r="I1044">
            <v>28</v>
          </cell>
        </row>
        <row r="1045">
          <cell r="A1045" t="str">
            <v>01012110232</v>
          </cell>
          <cell r="I1045">
            <v>77</v>
          </cell>
        </row>
        <row r="1046">
          <cell r="A1046" t="str">
            <v>01012110232</v>
          </cell>
          <cell r="I1046">
            <v>18</v>
          </cell>
        </row>
        <row r="1047">
          <cell r="A1047" t="str">
            <v>01012110232</v>
          </cell>
          <cell r="I1047">
            <v>77</v>
          </cell>
        </row>
        <row r="1048">
          <cell r="A1048" t="str">
            <v>01012110232</v>
          </cell>
          <cell r="I1048">
            <v>28</v>
          </cell>
        </row>
        <row r="1049">
          <cell r="A1049" t="str">
            <v>01012110232</v>
          </cell>
          <cell r="I1049">
            <v>200</v>
          </cell>
        </row>
        <row r="1050">
          <cell r="A1050" t="str">
            <v>01012110232</v>
          </cell>
          <cell r="I1050">
            <v>-41.1</v>
          </cell>
        </row>
        <row r="1051">
          <cell r="A1051" t="str">
            <v>01012110232</v>
          </cell>
          <cell r="I1051">
            <v>413.22</v>
          </cell>
        </row>
        <row r="1052">
          <cell r="A1052" t="str">
            <v>01012110232</v>
          </cell>
          <cell r="I1052">
            <v>-14.5</v>
          </cell>
        </row>
        <row r="1053">
          <cell r="A1053" t="str">
            <v>01012110232</v>
          </cell>
          <cell r="I1053">
            <v>88</v>
          </cell>
        </row>
        <row r="1054">
          <cell r="A1054" t="str">
            <v>01012110232</v>
          </cell>
          <cell r="I1054">
            <v>200</v>
          </cell>
        </row>
        <row r="1055">
          <cell r="A1055" t="str">
            <v>01012110232</v>
          </cell>
          <cell r="I1055">
            <v>75</v>
          </cell>
        </row>
        <row r="1056">
          <cell r="A1056" t="str">
            <v>01012110232</v>
          </cell>
          <cell r="I1056">
            <v>85.41</v>
          </cell>
        </row>
        <row r="1057">
          <cell r="A1057" t="str">
            <v>01012110232</v>
          </cell>
          <cell r="I1057">
            <v>8</v>
          </cell>
        </row>
        <row r="1058">
          <cell r="A1058" t="str">
            <v>01012110232</v>
          </cell>
          <cell r="I1058">
            <v>166.8</v>
          </cell>
        </row>
        <row r="1059">
          <cell r="A1059" t="str">
            <v>01012110232</v>
          </cell>
          <cell r="I1059">
            <v>116.74</v>
          </cell>
        </row>
        <row r="1060">
          <cell r="A1060" t="str">
            <v>01012110232</v>
          </cell>
          <cell r="I1060">
            <v>-25.96</v>
          </cell>
        </row>
        <row r="1061">
          <cell r="A1061" t="str">
            <v>01012110232</v>
          </cell>
          <cell r="I1061">
            <v>214</v>
          </cell>
        </row>
        <row r="1062">
          <cell r="A1062" t="str">
            <v>01012110232</v>
          </cell>
          <cell r="I1062">
            <v>-7.51</v>
          </cell>
        </row>
        <row r="1063">
          <cell r="A1063" t="str">
            <v>01012110232</v>
          </cell>
          <cell r="I1063">
            <v>256.8</v>
          </cell>
        </row>
        <row r="1064">
          <cell r="A1064" t="str">
            <v>01012110232</v>
          </cell>
          <cell r="I1064">
            <v>-9.6</v>
          </cell>
        </row>
        <row r="1065">
          <cell r="A1065" t="str">
            <v>01012110232</v>
          </cell>
          <cell r="I1065">
            <v>45</v>
          </cell>
        </row>
        <row r="1066">
          <cell r="A1066" t="str">
            <v>01012110232</v>
          </cell>
          <cell r="I1066">
            <v>184</v>
          </cell>
        </row>
        <row r="1067">
          <cell r="A1067" t="str">
            <v>01012110232</v>
          </cell>
          <cell r="I1067">
            <v>18</v>
          </cell>
        </row>
        <row r="1068">
          <cell r="A1068" t="str">
            <v>01012110232</v>
          </cell>
          <cell r="I1068">
            <v>24</v>
          </cell>
        </row>
        <row r="1069">
          <cell r="A1069" t="str">
            <v>01012110232</v>
          </cell>
          <cell r="I1069">
            <v>-8.0399999999999991</v>
          </cell>
        </row>
        <row r="1070">
          <cell r="A1070" t="str">
            <v>01012110232</v>
          </cell>
          <cell r="I1070">
            <v>64</v>
          </cell>
        </row>
        <row r="1071">
          <cell r="A1071" t="str">
            <v>01012110232</v>
          </cell>
          <cell r="I1071">
            <v>-2.5499999999999998</v>
          </cell>
        </row>
        <row r="1072">
          <cell r="A1072" t="str">
            <v>01012110232</v>
          </cell>
          <cell r="I1072">
            <v>8</v>
          </cell>
        </row>
        <row r="1073">
          <cell r="A1073" t="str">
            <v>01012110232</v>
          </cell>
          <cell r="I1073">
            <v>84</v>
          </cell>
        </row>
        <row r="1074">
          <cell r="A1074" t="str">
            <v>01012110232</v>
          </cell>
          <cell r="I1074">
            <v>-7.72</v>
          </cell>
        </row>
        <row r="1075">
          <cell r="A1075" t="str">
            <v>01012110232</v>
          </cell>
          <cell r="I1075">
            <v>52</v>
          </cell>
        </row>
        <row r="1076">
          <cell r="A1076" t="str">
            <v>01012110232</v>
          </cell>
          <cell r="I1076">
            <v>84</v>
          </cell>
        </row>
        <row r="1077">
          <cell r="A1077" t="str">
            <v>01012110232</v>
          </cell>
          <cell r="I1077">
            <v>465.45</v>
          </cell>
        </row>
        <row r="1078">
          <cell r="A1078" t="str">
            <v>01012110232</v>
          </cell>
          <cell r="I1078">
            <v>-17.399999999999999</v>
          </cell>
        </row>
        <row r="1079">
          <cell r="A1079" t="str">
            <v>01012110232</v>
          </cell>
          <cell r="I1079">
            <v>10</v>
          </cell>
        </row>
        <row r="1080">
          <cell r="A1080" t="str">
            <v>01012110232</v>
          </cell>
          <cell r="I1080">
            <v>10</v>
          </cell>
        </row>
        <row r="1081">
          <cell r="A1081" t="str">
            <v>01012110232</v>
          </cell>
          <cell r="I1081">
            <v>77</v>
          </cell>
        </row>
        <row r="1082">
          <cell r="A1082" t="str">
            <v>01012110232</v>
          </cell>
          <cell r="I1082">
            <v>7</v>
          </cell>
        </row>
        <row r="1083">
          <cell r="A1083" t="str">
            <v>01012110232</v>
          </cell>
          <cell r="I1083">
            <v>18</v>
          </cell>
        </row>
        <row r="1084">
          <cell r="A1084" t="str">
            <v>01012110232</v>
          </cell>
          <cell r="I1084">
            <v>91</v>
          </cell>
        </row>
        <row r="1085">
          <cell r="A1085" t="str">
            <v>01012110232</v>
          </cell>
          <cell r="I1085">
            <v>18</v>
          </cell>
        </row>
        <row r="1086">
          <cell r="A1086" t="str">
            <v>01012110232</v>
          </cell>
          <cell r="I1086">
            <v>91</v>
          </cell>
        </row>
        <row r="1087">
          <cell r="A1087" t="str">
            <v>01012110232</v>
          </cell>
          <cell r="I1087">
            <v>18</v>
          </cell>
        </row>
        <row r="1088">
          <cell r="A1088" t="str">
            <v>01012110232</v>
          </cell>
          <cell r="I1088">
            <v>23</v>
          </cell>
        </row>
        <row r="1089">
          <cell r="A1089" t="str">
            <v>01012110232</v>
          </cell>
          <cell r="I1089">
            <v>-13.78</v>
          </cell>
        </row>
        <row r="1090">
          <cell r="A1090" t="str">
            <v>01012110232</v>
          </cell>
          <cell r="I1090">
            <v>26.4</v>
          </cell>
        </row>
        <row r="1091">
          <cell r="A1091" t="str">
            <v>01012110232</v>
          </cell>
          <cell r="I1091">
            <v>130.19999999999999</v>
          </cell>
        </row>
        <row r="1092">
          <cell r="A1092" t="str">
            <v>01012110232</v>
          </cell>
          <cell r="I1092">
            <v>28</v>
          </cell>
        </row>
        <row r="1093">
          <cell r="A1093" t="str">
            <v>01012110232</v>
          </cell>
          <cell r="I1093">
            <v>77</v>
          </cell>
        </row>
        <row r="1094">
          <cell r="A1094" t="str">
            <v>01012110232</v>
          </cell>
          <cell r="I1094">
            <v>10</v>
          </cell>
        </row>
        <row r="1095">
          <cell r="A1095" t="str">
            <v>01012110232</v>
          </cell>
          <cell r="I1095">
            <v>-11.74</v>
          </cell>
        </row>
        <row r="1096">
          <cell r="A1096" t="str">
            <v>01012110232</v>
          </cell>
          <cell r="I1096">
            <v>77</v>
          </cell>
        </row>
        <row r="1097">
          <cell r="A1097" t="str">
            <v>01012110232</v>
          </cell>
          <cell r="I1097">
            <v>10</v>
          </cell>
        </row>
        <row r="1098">
          <cell r="A1098" t="str">
            <v>01012110232</v>
          </cell>
          <cell r="I1098">
            <v>10</v>
          </cell>
        </row>
        <row r="1099">
          <cell r="A1099" t="str">
            <v>01012110232</v>
          </cell>
          <cell r="I1099">
            <v>77</v>
          </cell>
        </row>
        <row r="1100">
          <cell r="A1100" t="str">
            <v>01012110232</v>
          </cell>
          <cell r="I1100">
            <v>79.349999999999994</v>
          </cell>
        </row>
        <row r="1101">
          <cell r="A1101" t="str">
            <v>01012110232</v>
          </cell>
          <cell r="I1101">
            <v>88</v>
          </cell>
        </row>
        <row r="1102">
          <cell r="A1102" t="str">
            <v>01012110232</v>
          </cell>
          <cell r="I1102">
            <v>8</v>
          </cell>
        </row>
        <row r="1103">
          <cell r="A1103" t="str">
            <v>01012110232</v>
          </cell>
          <cell r="I1103">
            <v>4</v>
          </cell>
        </row>
        <row r="1104">
          <cell r="A1104" t="str">
            <v>01012110232</v>
          </cell>
          <cell r="I1104">
            <v>30.13</v>
          </cell>
        </row>
        <row r="1105">
          <cell r="A1105" t="str">
            <v>01012110232</v>
          </cell>
          <cell r="I1105">
            <v>24.5</v>
          </cell>
        </row>
        <row r="1106">
          <cell r="A1106" t="str">
            <v>01012110232</v>
          </cell>
          <cell r="I1106">
            <v>28</v>
          </cell>
        </row>
        <row r="1107">
          <cell r="A1107" t="str">
            <v>01012110232</v>
          </cell>
          <cell r="I1107">
            <v>112</v>
          </cell>
        </row>
        <row r="1108">
          <cell r="A1108" t="str">
            <v>01012110232</v>
          </cell>
          <cell r="I1108">
            <v>24.5</v>
          </cell>
        </row>
        <row r="1109">
          <cell r="A1109" t="str">
            <v>01012110232</v>
          </cell>
          <cell r="I1109">
            <v>15</v>
          </cell>
        </row>
        <row r="1110">
          <cell r="A1110" t="str">
            <v>01012110232</v>
          </cell>
          <cell r="I1110">
            <v>24.5</v>
          </cell>
        </row>
        <row r="1111">
          <cell r="A1111" t="str">
            <v>01012110232</v>
          </cell>
          <cell r="I1111">
            <v>-321.47000000000003</v>
          </cell>
        </row>
        <row r="1112">
          <cell r="A1112" t="str">
            <v>01012110232</v>
          </cell>
          <cell r="I1112">
            <v>-321.47000000000003</v>
          </cell>
        </row>
        <row r="1113">
          <cell r="A1113" t="str">
            <v>01012110232</v>
          </cell>
          <cell r="I1113">
            <v>102</v>
          </cell>
        </row>
        <row r="1114">
          <cell r="A1114" t="str">
            <v>01012110232</v>
          </cell>
          <cell r="I1114">
            <v>580.74</v>
          </cell>
        </row>
        <row r="1115">
          <cell r="A1115" t="str">
            <v>01012110232</v>
          </cell>
          <cell r="I1115">
            <v>18</v>
          </cell>
        </row>
        <row r="1116">
          <cell r="A1116" t="str">
            <v>01012110232</v>
          </cell>
          <cell r="I1116">
            <v>-5.8</v>
          </cell>
        </row>
        <row r="1117">
          <cell r="A1117" t="str">
            <v>01012110232</v>
          </cell>
          <cell r="I1117">
            <v>-5</v>
          </cell>
        </row>
        <row r="1118">
          <cell r="A1118" t="str">
            <v>01012110232</v>
          </cell>
          <cell r="I1118">
            <v>10</v>
          </cell>
        </row>
        <row r="1119">
          <cell r="A1119" t="str">
            <v>01012110232</v>
          </cell>
          <cell r="I1119">
            <v>-0.37</v>
          </cell>
        </row>
        <row r="1120">
          <cell r="A1120" t="str">
            <v>01012110232</v>
          </cell>
          <cell r="I1120">
            <v>200</v>
          </cell>
        </row>
        <row r="1121">
          <cell r="A1121" t="str">
            <v>01012110232</v>
          </cell>
          <cell r="I1121">
            <v>36</v>
          </cell>
        </row>
        <row r="1122">
          <cell r="A1122" t="str">
            <v>01012110232</v>
          </cell>
          <cell r="I1122">
            <v>89</v>
          </cell>
        </row>
        <row r="1123">
          <cell r="A1123" t="str">
            <v>01012110232</v>
          </cell>
          <cell r="I1123">
            <v>120</v>
          </cell>
        </row>
        <row r="1124">
          <cell r="A1124" t="str">
            <v>01012110232</v>
          </cell>
          <cell r="I1124">
            <v>200</v>
          </cell>
        </row>
        <row r="1125">
          <cell r="A1125" t="str">
            <v>01012110232</v>
          </cell>
          <cell r="I1125">
            <v>36</v>
          </cell>
        </row>
        <row r="1126">
          <cell r="A1126" t="str">
            <v>01012110232</v>
          </cell>
          <cell r="I1126">
            <v>89</v>
          </cell>
        </row>
        <row r="1127">
          <cell r="A1127" t="str">
            <v>01012110232</v>
          </cell>
          <cell r="I1127">
            <v>120</v>
          </cell>
        </row>
        <row r="1128">
          <cell r="A1128" t="str">
            <v>01012110232</v>
          </cell>
          <cell r="I1128">
            <v>272</v>
          </cell>
        </row>
        <row r="1129">
          <cell r="A1129" t="str">
            <v>01012110232</v>
          </cell>
          <cell r="I1129">
            <v>44</v>
          </cell>
        </row>
        <row r="1130">
          <cell r="A1130" t="str">
            <v>01012110232</v>
          </cell>
          <cell r="I1130">
            <v>79.349999999999994</v>
          </cell>
        </row>
        <row r="1131">
          <cell r="A1131" t="str">
            <v>01012110232</v>
          </cell>
          <cell r="I1131">
            <v>181.97</v>
          </cell>
        </row>
        <row r="1132">
          <cell r="A1132" t="str">
            <v>01012110232</v>
          </cell>
          <cell r="I1132">
            <v>-51.73</v>
          </cell>
        </row>
        <row r="1133">
          <cell r="A1133" t="str">
            <v>01012110232</v>
          </cell>
          <cell r="I1133">
            <v>-3.98</v>
          </cell>
        </row>
        <row r="1134">
          <cell r="A1134" t="str">
            <v>01012110232</v>
          </cell>
          <cell r="I1134">
            <v>56</v>
          </cell>
        </row>
        <row r="1135">
          <cell r="A1135" t="str">
            <v>01012110232</v>
          </cell>
          <cell r="I1135">
            <v>-5.62</v>
          </cell>
        </row>
        <row r="1136">
          <cell r="A1136" t="str">
            <v>01012110232</v>
          </cell>
          <cell r="I1136">
            <v>20</v>
          </cell>
        </row>
        <row r="1137">
          <cell r="A1137" t="str">
            <v>01012110232</v>
          </cell>
          <cell r="I1137">
            <v>84</v>
          </cell>
        </row>
        <row r="1138">
          <cell r="A1138" t="str">
            <v>01012110232</v>
          </cell>
          <cell r="I1138">
            <v>37.49</v>
          </cell>
        </row>
        <row r="1139">
          <cell r="A1139" t="str">
            <v>01012110232</v>
          </cell>
          <cell r="I1139">
            <v>-1.4</v>
          </cell>
        </row>
        <row r="1140">
          <cell r="A1140" t="str">
            <v>01012110232</v>
          </cell>
          <cell r="I1140">
            <v>10</v>
          </cell>
        </row>
        <row r="1141">
          <cell r="A1141" t="str">
            <v>01012110232</v>
          </cell>
          <cell r="I1141">
            <v>24.5</v>
          </cell>
        </row>
        <row r="1142">
          <cell r="A1142" t="str">
            <v>01012110232</v>
          </cell>
          <cell r="I1142">
            <v>70</v>
          </cell>
        </row>
        <row r="1143">
          <cell r="A1143" t="str">
            <v>01012110232</v>
          </cell>
          <cell r="I1143">
            <v>105</v>
          </cell>
        </row>
        <row r="1144">
          <cell r="A1144" t="str">
            <v>01012110232</v>
          </cell>
          <cell r="I1144">
            <v>25</v>
          </cell>
        </row>
        <row r="1145">
          <cell r="A1145" t="str">
            <v>01012110232</v>
          </cell>
          <cell r="I1145">
            <v>24.5</v>
          </cell>
        </row>
        <row r="1146">
          <cell r="A1146" t="str">
            <v>01012110232</v>
          </cell>
          <cell r="I1146">
            <v>24.5</v>
          </cell>
        </row>
        <row r="1147">
          <cell r="A1147" t="str">
            <v>01012110232</v>
          </cell>
          <cell r="I1147">
            <v>24.5</v>
          </cell>
        </row>
        <row r="1148">
          <cell r="A1148" t="str">
            <v>01012110232</v>
          </cell>
          <cell r="I1148">
            <v>10</v>
          </cell>
        </row>
        <row r="1149">
          <cell r="A1149" t="str">
            <v>01012110232</v>
          </cell>
          <cell r="I1149">
            <v>18</v>
          </cell>
        </row>
        <row r="1150">
          <cell r="A1150" t="str">
            <v>01012110232</v>
          </cell>
          <cell r="I1150">
            <v>14.8</v>
          </cell>
        </row>
        <row r="1151">
          <cell r="A1151" t="str">
            <v>01012110232</v>
          </cell>
          <cell r="I1151">
            <v>25</v>
          </cell>
        </row>
        <row r="1152">
          <cell r="A1152" t="str">
            <v>01012110232</v>
          </cell>
          <cell r="I1152">
            <v>58.8</v>
          </cell>
        </row>
        <row r="1153">
          <cell r="A1153" t="str">
            <v>01012110232</v>
          </cell>
          <cell r="I1153">
            <v>73.5</v>
          </cell>
        </row>
        <row r="1154">
          <cell r="A1154" t="str">
            <v>01012110232</v>
          </cell>
          <cell r="I1154">
            <v>132</v>
          </cell>
        </row>
        <row r="1155">
          <cell r="A1155" t="str">
            <v>01012110232</v>
          </cell>
          <cell r="I1155">
            <v>84</v>
          </cell>
        </row>
        <row r="1156">
          <cell r="A1156" t="str">
            <v>01012110232</v>
          </cell>
          <cell r="I1156">
            <v>102.75</v>
          </cell>
        </row>
        <row r="1157">
          <cell r="A1157" t="str">
            <v>01012110232</v>
          </cell>
          <cell r="I1157">
            <v>32.659999999999997</v>
          </cell>
        </row>
        <row r="1158">
          <cell r="A1158" t="str">
            <v>01012110232</v>
          </cell>
          <cell r="I1158">
            <v>-23.37</v>
          </cell>
        </row>
        <row r="1159">
          <cell r="A1159" t="str">
            <v>01012110232</v>
          </cell>
          <cell r="I1159">
            <v>77</v>
          </cell>
        </row>
        <row r="1160">
          <cell r="A1160" t="str">
            <v>01012110232</v>
          </cell>
          <cell r="I1160">
            <v>41.05</v>
          </cell>
        </row>
        <row r="1161">
          <cell r="A1161" t="str">
            <v>01012110232</v>
          </cell>
          <cell r="I1161">
            <v>-1.44</v>
          </cell>
        </row>
        <row r="1162">
          <cell r="A1162" t="str">
            <v>01012110232</v>
          </cell>
          <cell r="I1162">
            <v>62</v>
          </cell>
        </row>
        <row r="1163">
          <cell r="A1163" t="str">
            <v>01012110232</v>
          </cell>
          <cell r="I1163">
            <v>-2.87</v>
          </cell>
        </row>
        <row r="1164">
          <cell r="A1164" t="str">
            <v>01012110232</v>
          </cell>
          <cell r="I1164">
            <v>16.350000000000001</v>
          </cell>
        </row>
        <row r="1165">
          <cell r="A1165" t="str">
            <v>01012110232</v>
          </cell>
          <cell r="I1165">
            <v>3</v>
          </cell>
        </row>
        <row r="1166">
          <cell r="A1166" t="str">
            <v>01012110232</v>
          </cell>
          <cell r="I1166">
            <v>190</v>
          </cell>
        </row>
        <row r="1167">
          <cell r="A1167" t="str">
            <v>01012110232</v>
          </cell>
          <cell r="I1167">
            <v>200</v>
          </cell>
        </row>
        <row r="1168">
          <cell r="A1168" t="str">
            <v>01012110232</v>
          </cell>
          <cell r="I1168">
            <v>28</v>
          </cell>
        </row>
        <row r="1169">
          <cell r="A1169" t="str">
            <v>01012110232</v>
          </cell>
          <cell r="I1169">
            <v>3.5</v>
          </cell>
        </row>
        <row r="1170">
          <cell r="A1170" t="str">
            <v>01012110232</v>
          </cell>
          <cell r="I1170">
            <v>3.5</v>
          </cell>
        </row>
        <row r="1171">
          <cell r="A1171" t="str">
            <v>01012110232</v>
          </cell>
          <cell r="I1171">
            <v>18</v>
          </cell>
        </row>
        <row r="1172">
          <cell r="A1172" t="str">
            <v>01012110232</v>
          </cell>
          <cell r="I1172">
            <v>7</v>
          </cell>
        </row>
        <row r="1173">
          <cell r="A1173" t="str">
            <v>01012110232</v>
          </cell>
          <cell r="I1173">
            <v>18</v>
          </cell>
        </row>
        <row r="1174">
          <cell r="A1174" t="str">
            <v>01012110232</v>
          </cell>
          <cell r="I1174">
            <v>77</v>
          </cell>
        </row>
        <row r="1175">
          <cell r="A1175" t="str">
            <v>01012110232</v>
          </cell>
          <cell r="I1175">
            <v>-8.15</v>
          </cell>
        </row>
        <row r="1176">
          <cell r="A1176" t="str">
            <v>01012110232</v>
          </cell>
          <cell r="I1176">
            <v>159.25</v>
          </cell>
        </row>
        <row r="1177">
          <cell r="A1177" t="str">
            <v>01012110232</v>
          </cell>
          <cell r="I1177">
            <v>-6.23</v>
          </cell>
        </row>
        <row r="1178">
          <cell r="A1178" t="str">
            <v>01012110232</v>
          </cell>
          <cell r="I1178">
            <v>18</v>
          </cell>
        </row>
        <row r="1179">
          <cell r="A1179" t="str">
            <v>01012110232</v>
          </cell>
          <cell r="I1179">
            <v>130.19999999999999</v>
          </cell>
        </row>
        <row r="1180">
          <cell r="A1180" t="str">
            <v>01012110232</v>
          </cell>
          <cell r="I1180">
            <v>77</v>
          </cell>
        </row>
        <row r="1181">
          <cell r="A1181" t="str">
            <v>01012110232</v>
          </cell>
          <cell r="I1181">
            <v>-7.26</v>
          </cell>
        </row>
        <row r="1182">
          <cell r="A1182" t="str">
            <v>01012110232</v>
          </cell>
          <cell r="I1182">
            <v>28</v>
          </cell>
        </row>
        <row r="1183">
          <cell r="A1183" t="str">
            <v>01012110232</v>
          </cell>
          <cell r="I1183">
            <v>-22.06</v>
          </cell>
        </row>
        <row r="1184">
          <cell r="A1184" t="str">
            <v>01012110232</v>
          </cell>
          <cell r="I1184">
            <v>180</v>
          </cell>
        </row>
        <row r="1185">
          <cell r="A1185" t="str">
            <v>01012110232</v>
          </cell>
          <cell r="I1185">
            <v>10</v>
          </cell>
        </row>
        <row r="1186">
          <cell r="A1186" t="str">
            <v>01012110232</v>
          </cell>
          <cell r="I1186">
            <v>85.41</v>
          </cell>
        </row>
        <row r="1187">
          <cell r="A1187" t="str">
            <v>01012110232</v>
          </cell>
          <cell r="I1187">
            <v>10</v>
          </cell>
        </row>
        <row r="1188">
          <cell r="A1188" t="str">
            <v>01012110232</v>
          </cell>
          <cell r="I1188">
            <v>10</v>
          </cell>
        </row>
        <row r="1189">
          <cell r="A1189" t="str">
            <v>01012110232</v>
          </cell>
          <cell r="I1189">
            <v>110</v>
          </cell>
        </row>
        <row r="1190">
          <cell r="A1190" t="str">
            <v>01012110232</v>
          </cell>
          <cell r="I1190">
            <v>10</v>
          </cell>
        </row>
        <row r="1191">
          <cell r="A1191" t="str">
            <v>01012110232</v>
          </cell>
          <cell r="I1191">
            <v>110</v>
          </cell>
        </row>
        <row r="1192">
          <cell r="A1192" t="str">
            <v>01012110232</v>
          </cell>
          <cell r="I1192">
            <v>18</v>
          </cell>
        </row>
        <row r="1193">
          <cell r="A1193" t="str">
            <v>01012110232</v>
          </cell>
          <cell r="I1193">
            <v>92</v>
          </cell>
        </row>
        <row r="1194">
          <cell r="A1194" t="str">
            <v>01012110232</v>
          </cell>
          <cell r="I1194">
            <v>23</v>
          </cell>
        </row>
        <row r="1195">
          <cell r="A1195" t="str">
            <v>01012110232</v>
          </cell>
          <cell r="I1195">
            <v>10.98</v>
          </cell>
        </row>
        <row r="1196">
          <cell r="A1196" t="str">
            <v>01012110232</v>
          </cell>
          <cell r="I1196">
            <v>-17.440000000000001</v>
          </cell>
        </row>
        <row r="1197">
          <cell r="A1197" t="str">
            <v>01012110232</v>
          </cell>
          <cell r="I1197">
            <v>49</v>
          </cell>
        </row>
        <row r="1198">
          <cell r="A1198" t="str">
            <v>01012110232</v>
          </cell>
          <cell r="I1198">
            <v>24.5</v>
          </cell>
        </row>
        <row r="1199">
          <cell r="A1199" t="str">
            <v>01012110232</v>
          </cell>
          <cell r="I1199">
            <v>10</v>
          </cell>
        </row>
        <row r="1200">
          <cell r="A1200" t="str">
            <v>01012110232</v>
          </cell>
          <cell r="I1200">
            <v>63</v>
          </cell>
        </row>
        <row r="1201">
          <cell r="A1201" t="str">
            <v>01012110232</v>
          </cell>
          <cell r="I1201">
            <v>-2.21</v>
          </cell>
        </row>
        <row r="1202">
          <cell r="A1202" t="str">
            <v>01012110232</v>
          </cell>
          <cell r="I1202">
            <v>73.5</v>
          </cell>
        </row>
        <row r="1203">
          <cell r="A1203" t="str">
            <v>01012110232</v>
          </cell>
          <cell r="I1203">
            <v>19.54</v>
          </cell>
        </row>
        <row r="1204">
          <cell r="A1204" t="str">
            <v>01012110232</v>
          </cell>
          <cell r="I1204">
            <v>73.5</v>
          </cell>
        </row>
        <row r="1205">
          <cell r="A1205" t="str">
            <v>01012110232</v>
          </cell>
          <cell r="I1205">
            <v>170</v>
          </cell>
        </row>
        <row r="1206">
          <cell r="A1206" t="str">
            <v>01012110232</v>
          </cell>
          <cell r="I1206">
            <v>200</v>
          </cell>
        </row>
        <row r="1207">
          <cell r="A1207" t="str">
            <v>01012110232</v>
          </cell>
          <cell r="I1207">
            <v>-31.11</v>
          </cell>
        </row>
        <row r="1208">
          <cell r="A1208" t="str">
            <v>01012110232</v>
          </cell>
          <cell r="I1208">
            <v>36</v>
          </cell>
        </row>
        <row r="1209">
          <cell r="A1209" t="str">
            <v>01012110232</v>
          </cell>
          <cell r="I1209">
            <v>89</v>
          </cell>
        </row>
        <row r="1210">
          <cell r="A1210" t="str">
            <v>01012110232</v>
          </cell>
          <cell r="I1210">
            <v>89</v>
          </cell>
        </row>
        <row r="1211">
          <cell r="A1211" t="str">
            <v>01012110232</v>
          </cell>
          <cell r="I1211">
            <v>218.64</v>
          </cell>
        </row>
        <row r="1212">
          <cell r="A1212" t="str">
            <v>01012110232</v>
          </cell>
          <cell r="I1212">
            <v>105.05</v>
          </cell>
        </row>
        <row r="1213">
          <cell r="A1213" t="str">
            <v>01012110232</v>
          </cell>
          <cell r="I1213">
            <v>12</v>
          </cell>
        </row>
        <row r="1214">
          <cell r="A1214" t="str">
            <v>01012110232</v>
          </cell>
          <cell r="I1214">
            <v>20</v>
          </cell>
        </row>
        <row r="1215">
          <cell r="A1215" t="str">
            <v>01012110232</v>
          </cell>
          <cell r="I1215">
            <v>-20.57</v>
          </cell>
        </row>
        <row r="1216">
          <cell r="A1216" t="str">
            <v>01012110232</v>
          </cell>
          <cell r="I1216">
            <v>40</v>
          </cell>
        </row>
        <row r="1217">
          <cell r="A1217" t="str">
            <v>01012110232</v>
          </cell>
          <cell r="I1217">
            <v>24.5</v>
          </cell>
        </row>
        <row r="1218">
          <cell r="A1218" t="str">
            <v>01012110232</v>
          </cell>
          <cell r="I1218">
            <v>10</v>
          </cell>
        </row>
        <row r="1219">
          <cell r="A1219" t="str">
            <v>01012110232</v>
          </cell>
          <cell r="I1219">
            <v>-11.43</v>
          </cell>
        </row>
        <row r="1220">
          <cell r="A1220" t="str">
            <v>01012110232</v>
          </cell>
          <cell r="I1220">
            <v>25</v>
          </cell>
        </row>
        <row r="1221">
          <cell r="A1221" t="str">
            <v>01012110232</v>
          </cell>
          <cell r="I1221">
            <v>42.34</v>
          </cell>
        </row>
        <row r="1222">
          <cell r="A1222" t="str">
            <v>01012110232</v>
          </cell>
          <cell r="I1222">
            <v>10</v>
          </cell>
        </row>
        <row r="1223">
          <cell r="A1223" t="str">
            <v>01012110232</v>
          </cell>
          <cell r="I1223">
            <v>-14.47</v>
          </cell>
        </row>
        <row r="1224">
          <cell r="A1224" t="str">
            <v>01012110232</v>
          </cell>
          <cell r="I1224">
            <v>73.5</v>
          </cell>
        </row>
        <row r="1225">
          <cell r="A1225" t="str">
            <v>01012110232</v>
          </cell>
          <cell r="I1225">
            <v>325.76</v>
          </cell>
        </row>
        <row r="1226">
          <cell r="A1226" t="str">
            <v>01012110232</v>
          </cell>
          <cell r="I1226">
            <v>-11.43</v>
          </cell>
        </row>
        <row r="1227">
          <cell r="A1227" t="str">
            <v>01012110232</v>
          </cell>
          <cell r="I1227">
            <v>24.5</v>
          </cell>
        </row>
        <row r="1228">
          <cell r="A1228" t="str">
            <v>01012110232</v>
          </cell>
          <cell r="I1228">
            <v>-0.86</v>
          </cell>
        </row>
        <row r="1229">
          <cell r="A1229" t="str">
            <v>01012110232</v>
          </cell>
          <cell r="I1229">
            <v>730.75</v>
          </cell>
        </row>
        <row r="1230">
          <cell r="A1230" t="str">
            <v>01012110232</v>
          </cell>
          <cell r="I1230">
            <v>-25.64</v>
          </cell>
        </row>
        <row r="1231">
          <cell r="A1231" t="str">
            <v>01012110232</v>
          </cell>
          <cell r="I1231">
            <v>1753.85</v>
          </cell>
        </row>
        <row r="1232">
          <cell r="A1232" t="str">
            <v>01012110232</v>
          </cell>
          <cell r="I1232">
            <v>-61.54</v>
          </cell>
        </row>
        <row r="1233">
          <cell r="A1233" t="str">
            <v>01012110232</v>
          </cell>
          <cell r="I1233">
            <v>321.44</v>
          </cell>
        </row>
        <row r="1234">
          <cell r="A1234" t="str">
            <v>01012110232</v>
          </cell>
          <cell r="I1234">
            <v>-11.28</v>
          </cell>
        </row>
        <row r="1235">
          <cell r="A1235" t="str">
            <v>01012110232</v>
          </cell>
          <cell r="I1235">
            <v>126</v>
          </cell>
        </row>
        <row r="1236">
          <cell r="A1236" t="str">
            <v>01012110232</v>
          </cell>
          <cell r="I1236">
            <v>4.79</v>
          </cell>
        </row>
        <row r="1237">
          <cell r="A1237" t="str">
            <v>01012110232</v>
          </cell>
          <cell r="I1237">
            <v>241.2</v>
          </cell>
        </row>
        <row r="1238">
          <cell r="A1238" t="str">
            <v>01012110232</v>
          </cell>
          <cell r="I1238">
            <v>-28.84</v>
          </cell>
        </row>
        <row r="1239">
          <cell r="A1239" t="str">
            <v>01012110232</v>
          </cell>
          <cell r="I1239">
            <v>28</v>
          </cell>
        </row>
        <row r="1240">
          <cell r="A1240" t="str">
            <v>01012110232</v>
          </cell>
          <cell r="I1240">
            <v>-23.93</v>
          </cell>
        </row>
        <row r="1241">
          <cell r="A1241" t="str">
            <v>01012110232</v>
          </cell>
          <cell r="I1241">
            <v>10</v>
          </cell>
        </row>
        <row r="1242">
          <cell r="A1242" t="str">
            <v>01012110232</v>
          </cell>
          <cell r="I1242">
            <v>10</v>
          </cell>
        </row>
        <row r="1243">
          <cell r="A1243" t="str">
            <v>01012110232</v>
          </cell>
          <cell r="I1243">
            <v>26</v>
          </cell>
        </row>
        <row r="1244">
          <cell r="A1244" t="str">
            <v>01012110232</v>
          </cell>
          <cell r="I1244">
            <v>176</v>
          </cell>
        </row>
        <row r="1245">
          <cell r="A1245" t="str">
            <v>01012110232</v>
          </cell>
          <cell r="I1245">
            <v>28</v>
          </cell>
        </row>
        <row r="1246">
          <cell r="A1246" t="str">
            <v>01012110232</v>
          </cell>
          <cell r="I1246">
            <v>-0.66</v>
          </cell>
        </row>
        <row r="1247">
          <cell r="A1247" t="str">
            <v>01012110232</v>
          </cell>
          <cell r="I1247">
            <v>67.41</v>
          </cell>
        </row>
        <row r="1248">
          <cell r="A1248" t="str">
            <v>01012110232</v>
          </cell>
          <cell r="I1248">
            <v>-2.52</v>
          </cell>
        </row>
        <row r="1249">
          <cell r="A1249" t="str">
            <v>01012110232</v>
          </cell>
          <cell r="I1249">
            <v>104.33</v>
          </cell>
        </row>
        <row r="1250">
          <cell r="A1250" t="str">
            <v>01012110232</v>
          </cell>
          <cell r="I1250">
            <v>-3.66</v>
          </cell>
        </row>
        <row r="1251">
          <cell r="A1251" t="str">
            <v>01012110232</v>
          </cell>
          <cell r="I1251">
            <v>84</v>
          </cell>
        </row>
        <row r="1252">
          <cell r="A1252" t="str">
            <v>01012110232</v>
          </cell>
          <cell r="I1252">
            <v>25</v>
          </cell>
        </row>
        <row r="1253">
          <cell r="A1253" t="str">
            <v>01012110232</v>
          </cell>
          <cell r="I1253">
            <v>8</v>
          </cell>
        </row>
        <row r="1254">
          <cell r="A1254" t="str">
            <v>01012110232</v>
          </cell>
          <cell r="I1254">
            <v>200</v>
          </cell>
        </row>
        <row r="1255">
          <cell r="A1255" t="str">
            <v>01012110232</v>
          </cell>
          <cell r="I1255">
            <v>20</v>
          </cell>
        </row>
        <row r="1256">
          <cell r="A1256" t="str">
            <v>01012110232</v>
          </cell>
          <cell r="I1256">
            <v>120</v>
          </cell>
        </row>
        <row r="1257">
          <cell r="A1257" t="str">
            <v>01012110232</v>
          </cell>
          <cell r="I1257">
            <v>209.61</v>
          </cell>
        </row>
        <row r="1258">
          <cell r="A1258" t="str">
            <v>01012110232</v>
          </cell>
          <cell r="I1258">
            <v>28</v>
          </cell>
        </row>
        <row r="1259">
          <cell r="A1259" t="str">
            <v>01012110232</v>
          </cell>
          <cell r="I1259">
            <v>168.48</v>
          </cell>
        </row>
        <row r="1260">
          <cell r="A1260" t="str">
            <v>01012110232</v>
          </cell>
          <cell r="I1260">
            <v>10.98</v>
          </cell>
        </row>
        <row r="1261">
          <cell r="A1261" t="str">
            <v>01012110232</v>
          </cell>
          <cell r="I1261">
            <v>61.27</v>
          </cell>
        </row>
        <row r="1262">
          <cell r="A1262" t="str">
            <v>01012110232</v>
          </cell>
          <cell r="I1262">
            <v>200</v>
          </cell>
        </row>
        <row r="1263">
          <cell r="A1263" t="str">
            <v>01012110232</v>
          </cell>
          <cell r="I1263">
            <v>18</v>
          </cell>
        </row>
        <row r="1264">
          <cell r="A1264" t="str">
            <v>01012110232</v>
          </cell>
          <cell r="I1264">
            <v>7</v>
          </cell>
        </row>
        <row r="1265">
          <cell r="A1265" t="str">
            <v>01012110232</v>
          </cell>
          <cell r="I1265">
            <v>10</v>
          </cell>
        </row>
        <row r="1266">
          <cell r="A1266" t="str">
            <v>01012110232</v>
          </cell>
          <cell r="I1266">
            <v>-25.46</v>
          </cell>
        </row>
        <row r="1267">
          <cell r="A1267" t="str">
            <v>01012110232</v>
          </cell>
          <cell r="I1267">
            <v>24.5</v>
          </cell>
        </row>
        <row r="1268">
          <cell r="A1268" t="str">
            <v>01012110232</v>
          </cell>
          <cell r="I1268">
            <v>24.5</v>
          </cell>
        </row>
        <row r="1269">
          <cell r="A1269" t="str">
            <v>01012110232</v>
          </cell>
          <cell r="I1269">
            <v>148</v>
          </cell>
        </row>
        <row r="1270">
          <cell r="A1270" t="str">
            <v>01012110232</v>
          </cell>
          <cell r="I1270">
            <v>234.5</v>
          </cell>
        </row>
        <row r="1271">
          <cell r="A1271" t="str">
            <v>01012110232</v>
          </cell>
          <cell r="I1271">
            <v>211</v>
          </cell>
        </row>
        <row r="1272">
          <cell r="A1272" t="str">
            <v>01012110232</v>
          </cell>
          <cell r="I1272">
            <v>136.5</v>
          </cell>
        </row>
        <row r="1273">
          <cell r="A1273" t="str">
            <v>01012110232</v>
          </cell>
          <cell r="I1273">
            <v>-29.29</v>
          </cell>
        </row>
        <row r="1274">
          <cell r="A1274" t="str">
            <v>01012110232</v>
          </cell>
          <cell r="I1274">
            <v>10</v>
          </cell>
        </row>
        <row r="1275">
          <cell r="A1275" t="str">
            <v>01012110232</v>
          </cell>
          <cell r="I1275">
            <v>7</v>
          </cell>
        </row>
        <row r="1276">
          <cell r="A1276" t="str">
            <v>01012110232</v>
          </cell>
          <cell r="I1276">
            <v>7</v>
          </cell>
        </row>
        <row r="1277">
          <cell r="A1277" t="str">
            <v>01012110232</v>
          </cell>
          <cell r="I1277">
            <v>7</v>
          </cell>
        </row>
        <row r="1278">
          <cell r="A1278" t="str">
            <v>01012110232</v>
          </cell>
          <cell r="I1278">
            <v>3.5</v>
          </cell>
        </row>
        <row r="1279">
          <cell r="A1279" t="str">
            <v>01012110232</v>
          </cell>
          <cell r="I1279">
            <v>3.5</v>
          </cell>
        </row>
        <row r="1280">
          <cell r="A1280" t="str">
            <v>01012110232</v>
          </cell>
          <cell r="I1280">
            <v>18</v>
          </cell>
        </row>
        <row r="1281">
          <cell r="A1281" t="str">
            <v>01012110232</v>
          </cell>
          <cell r="I1281">
            <v>19.5</v>
          </cell>
        </row>
        <row r="1282">
          <cell r="A1282" t="str">
            <v>01012110232</v>
          </cell>
          <cell r="I1282">
            <v>10</v>
          </cell>
        </row>
        <row r="1283">
          <cell r="A1283" t="str">
            <v>01012110232</v>
          </cell>
          <cell r="I1283">
            <v>-0.37</v>
          </cell>
        </row>
        <row r="1284">
          <cell r="A1284" t="str">
            <v>01012110232</v>
          </cell>
          <cell r="I1284">
            <v>22.75</v>
          </cell>
        </row>
        <row r="1285">
          <cell r="A1285" t="str">
            <v>01012110232</v>
          </cell>
          <cell r="I1285">
            <v>-1.6</v>
          </cell>
        </row>
        <row r="1286">
          <cell r="A1286" t="str">
            <v>01012110232</v>
          </cell>
          <cell r="I1286">
            <v>22.75</v>
          </cell>
        </row>
        <row r="1287">
          <cell r="A1287" t="str">
            <v>01012110232</v>
          </cell>
          <cell r="I1287">
            <v>24.5</v>
          </cell>
        </row>
        <row r="1288">
          <cell r="A1288" t="str">
            <v>01012110232</v>
          </cell>
          <cell r="I1288">
            <v>10</v>
          </cell>
        </row>
        <row r="1289">
          <cell r="A1289" t="str">
            <v>01012110232</v>
          </cell>
          <cell r="I1289">
            <v>24.5</v>
          </cell>
        </row>
        <row r="1290">
          <cell r="A1290" t="str">
            <v>01012115241</v>
          </cell>
          <cell r="I1290">
            <v>-403.76</v>
          </cell>
        </row>
        <row r="1291">
          <cell r="A1291" t="str">
            <v>01012115241</v>
          </cell>
          <cell r="I1291">
            <v>-7.84</v>
          </cell>
        </row>
        <row r="1292">
          <cell r="A1292" t="str">
            <v>01012115241</v>
          </cell>
          <cell r="I1292">
            <v>209.72</v>
          </cell>
        </row>
        <row r="1293">
          <cell r="A1293" t="str">
            <v>01012115241</v>
          </cell>
          <cell r="I1293">
            <v>-7.84</v>
          </cell>
        </row>
        <row r="1294">
          <cell r="A1294" t="str">
            <v>01012115241</v>
          </cell>
          <cell r="I1294">
            <v>209.72</v>
          </cell>
        </row>
        <row r="1295">
          <cell r="A1295" t="str">
            <v>01012121241</v>
          </cell>
          <cell r="I1295">
            <v>-13.72</v>
          </cell>
        </row>
        <row r="1296">
          <cell r="A1296" t="str">
            <v>01012121241</v>
          </cell>
          <cell r="I1296">
            <v>0.24</v>
          </cell>
        </row>
        <row r="1297">
          <cell r="A1297" t="str">
            <v>01012121241</v>
          </cell>
          <cell r="I1297">
            <v>-13.72</v>
          </cell>
        </row>
        <row r="1298">
          <cell r="A1298" t="str">
            <v>01012121241</v>
          </cell>
          <cell r="I1298">
            <v>-59</v>
          </cell>
        </row>
        <row r="1299">
          <cell r="A1299" t="str">
            <v>01012121241</v>
          </cell>
          <cell r="I1299">
            <v>-2.14</v>
          </cell>
        </row>
        <row r="1300">
          <cell r="A1300" t="str">
            <v>01012121241</v>
          </cell>
          <cell r="I1300">
            <v>13.72</v>
          </cell>
        </row>
        <row r="1301">
          <cell r="A1301" t="str">
            <v>01012121241</v>
          </cell>
          <cell r="I1301">
            <v>60.9</v>
          </cell>
        </row>
        <row r="1302">
          <cell r="A1302" t="str">
            <v>01012121241</v>
          </cell>
          <cell r="I1302">
            <v>14.22</v>
          </cell>
        </row>
        <row r="1303">
          <cell r="A1303" t="str">
            <v>01012121241</v>
          </cell>
          <cell r="I1303">
            <v>-0.5</v>
          </cell>
        </row>
        <row r="1304">
          <cell r="A1304" t="str">
            <v>01012122215</v>
          </cell>
          <cell r="I1304">
            <v>14111.76</v>
          </cell>
        </row>
        <row r="1305">
          <cell r="A1305" t="str">
            <v>01012122215</v>
          </cell>
          <cell r="I1305">
            <v>58.86</v>
          </cell>
        </row>
        <row r="1306">
          <cell r="A1306" t="str">
            <v>01012122215</v>
          </cell>
          <cell r="I1306">
            <v>15.91</v>
          </cell>
        </row>
        <row r="1307">
          <cell r="A1307" t="str">
            <v>01012122215</v>
          </cell>
          <cell r="I1307">
            <v>14.4</v>
          </cell>
        </row>
        <row r="1308">
          <cell r="A1308" t="str">
            <v>01012122215</v>
          </cell>
          <cell r="I1308">
            <v>19055.23</v>
          </cell>
        </row>
        <row r="1309">
          <cell r="A1309" t="str">
            <v>01012122215</v>
          </cell>
          <cell r="I1309">
            <v>300.83</v>
          </cell>
        </row>
        <row r="1310">
          <cell r="A1310" t="str">
            <v>01012122215</v>
          </cell>
          <cell r="I1310">
            <v>22124.18</v>
          </cell>
        </row>
        <row r="1311">
          <cell r="A1311" t="str">
            <v>01012122215</v>
          </cell>
          <cell r="I1311">
            <v>4143.1000000000004</v>
          </cell>
        </row>
        <row r="1312">
          <cell r="A1312" t="str">
            <v>01012122215</v>
          </cell>
          <cell r="I1312">
            <v>-94.29</v>
          </cell>
        </row>
        <row r="1313">
          <cell r="A1313" t="str">
            <v>01012122215</v>
          </cell>
          <cell r="I1313">
            <v>1706.79</v>
          </cell>
        </row>
        <row r="1314">
          <cell r="A1314" t="str">
            <v>01012122215</v>
          </cell>
          <cell r="I1314">
            <v>19360.63</v>
          </cell>
        </row>
        <row r="1315">
          <cell r="A1315" t="str">
            <v>01012122215</v>
          </cell>
          <cell r="I1315">
            <v>91.35</v>
          </cell>
        </row>
        <row r="1316">
          <cell r="A1316" t="str">
            <v>01012122215</v>
          </cell>
          <cell r="I1316">
            <v>18470.669999999998</v>
          </cell>
        </row>
        <row r="1317">
          <cell r="A1317" t="str">
            <v>01012122215</v>
          </cell>
          <cell r="I1317">
            <v>20703.689999999999</v>
          </cell>
        </row>
        <row r="1318">
          <cell r="A1318" t="str">
            <v>01012122215</v>
          </cell>
          <cell r="I1318">
            <v>-28.41</v>
          </cell>
        </row>
        <row r="1319">
          <cell r="A1319" t="str">
            <v>01012122215</v>
          </cell>
          <cell r="I1319">
            <v>17151.54</v>
          </cell>
        </row>
        <row r="1320">
          <cell r="A1320" t="str">
            <v>01012122215</v>
          </cell>
          <cell r="I1320">
            <v>-449.54</v>
          </cell>
        </row>
        <row r="1321">
          <cell r="A1321" t="str">
            <v>01012122215</v>
          </cell>
          <cell r="I1321">
            <v>18366.47</v>
          </cell>
        </row>
        <row r="1322">
          <cell r="A1322" t="str">
            <v>01012122215</v>
          </cell>
          <cell r="I1322">
            <v>27605.51</v>
          </cell>
        </row>
        <row r="1323">
          <cell r="A1323" t="str">
            <v>01012122215</v>
          </cell>
          <cell r="I1323">
            <v>20851.96</v>
          </cell>
        </row>
        <row r="1324">
          <cell r="A1324" t="str">
            <v>01012122215</v>
          </cell>
          <cell r="I1324">
            <v>-10.53</v>
          </cell>
        </row>
        <row r="1325">
          <cell r="A1325" t="str">
            <v>01012122215</v>
          </cell>
          <cell r="I1325">
            <v>20229.53</v>
          </cell>
        </row>
        <row r="1326">
          <cell r="A1326" t="str">
            <v>01012122215</v>
          </cell>
          <cell r="I1326">
            <v>20221.689999999999</v>
          </cell>
        </row>
        <row r="1327">
          <cell r="A1327" t="str">
            <v>01012122215</v>
          </cell>
          <cell r="I1327">
            <v>1906.52</v>
          </cell>
        </row>
        <row r="1328">
          <cell r="A1328" t="str">
            <v>01012122215</v>
          </cell>
          <cell r="I1328">
            <v>-9350.36</v>
          </cell>
        </row>
        <row r="1329">
          <cell r="A1329" t="str">
            <v>01012122215</v>
          </cell>
          <cell r="I1329">
            <v>692.31</v>
          </cell>
        </row>
        <row r="1330">
          <cell r="A1330" t="str">
            <v>01012122215</v>
          </cell>
          <cell r="I1330">
            <v>19219.84</v>
          </cell>
        </row>
        <row r="1331">
          <cell r="A1331" t="str">
            <v>01012122215</v>
          </cell>
          <cell r="I1331">
            <v>-779.59</v>
          </cell>
        </row>
        <row r="1332">
          <cell r="A1332" t="str">
            <v>01012122215</v>
          </cell>
          <cell r="I1332">
            <v>-809.69</v>
          </cell>
        </row>
        <row r="1333">
          <cell r="A1333" t="str">
            <v>01012122215</v>
          </cell>
          <cell r="I1333">
            <v>-140.47999999999999</v>
          </cell>
        </row>
        <row r="1334">
          <cell r="A1334" t="str">
            <v>01012122215</v>
          </cell>
          <cell r="I1334">
            <v>931.27</v>
          </cell>
        </row>
        <row r="1335">
          <cell r="A1335" t="str">
            <v>01012122215</v>
          </cell>
          <cell r="I1335">
            <v>16703.09</v>
          </cell>
        </row>
        <row r="1336">
          <cell r="A1336" t="str">
            <v>01012122215</v>
          </cell>
          <cell r="I1336">
            <v>19704.849999999999</v>
          </cell>
        </row>
        <row r="1337">
          <cell r="A1337" t="str">
            <v>01012122215</v>
          </cell>
          <cell r="I1337">
            <v>20865.95</v>
          </cell>
        </row>
        <row r="1338">
          <cell r="A1338" t="str">
            <v>01012122215</v>
          </cell>
          <cell r="I1338">
            <v>20386</v>
          </cell>
        </row>
        <row r="1339">
          <cell r="A1339" t="str">
            <v>01012122215</v>
          </cell>
          <cell r="I1339">
            <v>19367.95</v>
          </cell>
        </row>
        <row r="1340">
          <cell r="A1340" t="str">
            <v>01012122215</v>
          </cell>
          <cell r="I1340">
            <v>-8515.73</v>
          </cell>
        </row>
        <row r="1341">
          <cell r="A1341" t="str">
            <v>01012122215</v>
          </cell>
          <cell r="I1341">
            <v>17031.46</v>
          </cell>
        </row>
        <row r="1342">
          <cell r="A1342" t="str">
            <v>01012122215</v>
          </cell>
          <cell r="I1342">
            <v>7766.32</v>
          </cell>
        </row>
        <row r="1343">
          <cell r="A1343" t="str">
            <v>01012122215</v>
          </cell>
          <cell r="I1343">
            <v>-103.02</v>
          </cell>
        </row>
        <row r="1344">
          <cell r="A1344" t="str">
            <v>01012122215</v>
          </cell>
          <cell r="I1344">
            <v>1.82</v>
          </cell>
        </row>
        <row r="1345">
          <cell r="A1345" t="str">
            <v>01012122215</v>
          </cell>
          <cell r="I1345">
            <v>-19693.900000000001</v>
          </cell>
        </row>
        <row r="1346">
          <cell r="A1346" t="str">
            <v>01012122215</v>
          </cell>
          <cell r="I1346">
            <v>19750.63</v>
          </cell>
        </row>
        <row r="1347">
          <cell r="A1347" t="str">
            <v>01012122215</v>
          </cell>
          <cell r="I1347">
            <v>22221.22</v>
          </cell>
        </row>
        <row r="1348">
          <cell r="A1348" t="str">
            <v>01012122215</v>
          </cell>
          <cell r="I1348">
            <v>19719.8</v>
          </cell>
        </row>
        <row r="1349">
          <cell r="A1349" t="str">
            <v>01012122215</v>
          </cell>
          <cell r="I1349">
            <v>20057.37</v>
          </cell>
        </row>
        <row r="1350">
          <cell r="A1350" t="str">
            <v>01012122215</v>
          </cell>
          <cell r="I1350">
            <v>21376.28</v>
          </cell>
        </row>
        <row r="1351">
          <cell r="A1351" t="str">
            <v>01012122215</v>
          </cell>
          <cell r="I1351">
            <v>18360.89</v>
          </cell>
        </row>
        <row r="1352">
          <cell r="A1352" t="str">
            <v>01012122215</v>
          </cell>
          <cell r="I1352">
            <v>5061</v>
          </cell>
        </row>
        <row r="1353">
          <cell r="A1353" t="str">
            <v>01012122215</v>
          </cell>
          <cell r="I1353">
            <v>4495.3999999999996</v>
          </cell>
        </row>
        <row r="1354">
          <cell r="A1354" t="str">
            <v>01012122215</v>
          </cell>
          <cell r="I1354">
            <v>1300.25</v>
          </cell>
        </row>
        <row r="1355">
          <cell r="A1355" t="str">
            <v>01012122215</v>
          </cell>
          <cell r="I1355">
            <v>1015.7</v>
          </cell>
        </row>
        <row r="1356">
          <cell r="A1356" t="str">
            <v>01012122215</v>
          </cell>
          <cell r="I1356">
            <v>3768.8</v>
          </cell>
        </row>
        <row r="1357">
          <cell r="A1357" t="str">
            <v>01012122215</v>
          </cell>
          <cell r="I1357">
            <v>1759.8</v>
          </cell>
        </row>
        <row r="1358">
          <cell r="A1358" t="str">
            <v>01012122215</v>
          </cell>
          <cell r="I1358">
            <v>8799</v>
          </cell>
        </row>
        <row r="1359">
          <cell r="A1359" t="str">
            <v>01012122215</v>
          </cell>
          <cell r="I1359">
            <v>1123.8499999999999</v>
          </cell>
        </row>
        <row r="1360">
          <cell r="A1360" t="str">
            <v>01012122215</v>
          </cell>
          <cell r="I1360">
            <v>20491.830000000002</v>
          </cell>
        </row>
        <row r="1361">
          <cell r="A1361" t="str">
            <v>01012122215</v>
          </cell>
          <cell r="I1361">
            <v>117.72</v>
          </cell>
        </row>
        <row r="1362">
          <cell r="A1362" t="str">
            <v>01012122215</v>
          </cell>
          <cell r="I1362">
            <v>31.82</v>
          </cell>
        </row>
        <row r="1363">
          <cell r="A1363" t="str">
            <v>01012122215</v>
          </cell>
          <cell r="I1363">
            <v>28.8</v>
          </cell>
        </row>
        <row r="1364">
          <cell r="A1364" t="str">
            <v>01012122215</v>
          </cell>
          <cell r="I1364">
            <v>300</v>
          </cell>
        </row>
        <row r="1365">
          <cell r="A1365" t="str">
            <v>01012122219</v>
          </cell>
          <cell r="I1365">
            <v>69.86</v>
          </cell>
        </row>
        <row r="1366">
          <cell r="A1366" t="str">
            <v>01012122219</v>
          </cell>
          <cell r="I1366">
            <v>126.89</v>
          </cell>
        </row>
        <row r="1367">
          <cell r="A1367" t="str">
            <v>01012122219</v>
          </cell>
          <cell r="I1367">
            <v>3019.98</v>
          </cell>
        </row>
        <row r="1368">
          <cell r="A1368" t="str">
            <v>01012122219</v>
          </cell>
          <cell r="I1368">
            <v>2993.62</v>
          </cell>
        </row>
        <row r="1369">
          <cell r="A1369" t="str">
            <v>01012122219</v>
          </cell>
          <cell r="I1369">
            <v>2500.9499999999998</v>
          </cell>
        </row>
        <row r="1370">
          <cell r="A1370" t="str">
            <v>01012122219</v>
          </cell>
          <cell r="I1370">
            <v>3308.97</v>
          </cell>
        </row>
        <row r="1371">
          <cell r="A1371" t="str">
            <v>01012122219</v>
          </cell>
          <cell r="I1371">
            <v>74.28</v>
          </cell>
        </row>
        <row r="1372">
          <cell r="A1372" t="str">
            <v>01012122219</v>
          </cell>
          <cell r="I1372">
            <v>-271.98</v>
          </cell>
        </row>
        <row r="1373">
          <cell r="A1373" t="str">
            <v>01012122219</v>
          </cell>
          <cell r="I1373">
            <v>3126.12</v>
          </cell>
        </row>
        <row r="1374">
          <cell r="A1374" t="str">
            <v>01012122219</v>
          </cell>
          <cell r="I1374">
            <v>96.12</v>
          </cell>
        </row>
        <row r="1375">
          <cell r="A1375" t="str">
            <v>01012122219</v>
          </cell>
          <cell r="I1375">
            <v>3109.14</v>
          </cell>
        </row>
        <row r="1376">
          <cell r="A1376" t="str">
            <v>01012122219</v>
          </cell>
          <cell r="I1376">
            <v>300</v>
          </cell>
        </row>
        <row r="1377">
          <cell r="A1377" t="str">
            <v>01012122219</v>
          </cell>
          <cell r="I1377">
            <v>-10.53</v>
          </cell>
        </row>
        <row r="1378">
          <cell r="A1378" t="str">
            <v>01012122219</v>
          </cell>
          <cell r="I1378">
            <v>133.47999999999999</v>
          </cell>
        </row>
        <row r="1379">
          <cell r="A1379" t="str">
            <v>01012122219</v>
          </cell>
          <cell r="I1379">
            <v>2172.48</v>
          </cell>
        </row>
        <row r="1380">
          <cell r="A1380" t="str">
            <v>01012122219</v>
          </cell>
          <cell r="I1380">
            <v>2878.85</v>
          </cell>
        </row>
        <row r="1381">
          <cell r="A1381" t="str">
            <v>01012122219</v>
          </cell>
          <cell r="I1381">
            <v>9.5399999999999991</v>
          </cell>
        </row>
        <row r="1382">
          <cell r="A1382" t="str">
            <v>01012122219</v>
          </cell>
          <cell r="I1382">
            <v>2980.4</v>
          </cell>
        </row>
        <row r="1383">
          <cell r="A1383" t="str">
            <v>01012122219</v>
          </cell>
          <cell r="I1383">
            <v>3067.74</v>
          </cell>
        </row>
        <row r="1384">
          <cell r="A1384" t="str">
            <v>01012122219</v>
          </cell>
          <cell r="I1384">
            <v>3054.22</v>
          </cell>
        </row>
        <row r="1385">
          <cell r="A1385" t="str">
            <v>01012122219</v>
          </cell>
          <cell r="I1385">
            <v>71.92</v>
          </cell>
        </row>
        <row r="1386">
          <cell r="A1386" t="str">
            <v>01012122219</v>
          </cell>
          <cell r="I1386">
            <v>1845.89</v>
          </cell>
        </row>
        <row r="1387">
          <cell r="A1387" t="str">
            <v>01012122219</v>
          </cell>
          <cell r="I1387">
            <v>-194.98</v>
          </cell>
        </row>
        <row r="1388">
          <cell r="A1388" t="str">
            <v>01012122219</v>
          </cell>
          <cell r="I1388">
            <v>2671.07</v>
          </cell>
        </row>
        <row r="1389">
          <cell r="A1389" t="str">
            <v>01012122219</v>
          </cell>
          <cell r="I1389">
            <v>-1335.54</v>
          </cell>
        </row>
        <row r="1390">
          <cell r="A1390" t="str">
            <v>01012122219</v>
          </cell>
          <cell r="I1390">
            <v>82.73</v>
          </cell>
        </row>
        <row r="1391">
          <cell r="A1391" t="str">
            <v>01012122219</v>
          </cell>
          <cell r="I1391">
            <v>2550.2600000000002</v>
          </cell>
        </row>
        <row r="1392">
          <cell r="A1392" t="str">
            <v>01012122219</v>
          </cell>
          <cell r="I1392">
            <v>3052.42</v>
          </cell>
        </row>
        <row r="1393">
          <cell r="A1393" t="str">
            <v>01012122219</v>
          </cell>
          <cell r="I1393">
            <v>2771.1</v>
          </cell>
        </row>
        <row r="1394">
          <cell r="A1394" t="str">
            <v>01012122219</v>
          </cell>
          <cell r="I1394">
            <v>164.05</v>
          </cell>
        </row>
        <row r="1395">
          <cell r="A1395" t="str">
            <v>01012122219</v>
          </cell>
          <cell r="I1395">
            <v>3012.54</v>
          </cell>
        </row>
        <row r="1396">
          <cell r="A1396" t="str">
            <v>01012122219</v>
          </cell>
          <cell r="I1396">
            <v>99.71</v>
          </cell>
        </row>
        <row r="1397">
          <cell r="A1397" t="str">
            <v>01012122219</v>
          </cell>
          <cell r="I1397">
            <v>2846.05</v>
          </cell>
        </row>
        <row r="1398">
          <cell r="A1398" t="str">
            <v>01012122219</v>
          </cell>
          <cell r="I1398">
            <v>2809.49</v>
          </cell>
        </row>
        <row r="1399">
          <cell r="A1399" t="str">
            <v>01012122219</v>
          </cell>
          <cell r="I1399">
            <v>300</v>
          </cell>
        </row>
        <row r="1400">
          <cell r="A1400" t="str">
            <v>01012122219</v>
          </cell>
          <cell r="I1400">
            <v>3068.34</v>
          </cell>
        </row>
        <row r="1401">
          <cell r="A1401" t="str">
            <v>01012122219</v>
          </cell>
          <cell r="I1401">
            <v>58.86</v>
          </cell>
        </row>
        <row r="1402">
          <cell r="A1402" t="str">
            <v>01012122219</v>
          </cell>
          <cell r="I1402">
            <v>15.91</v>
          </cell>
        </row>
        <row r="1403">
          <cell r="A1403" t="str">
            <v>01012122219</v>
          </cell>
          <cell r="I1403">
            <v>14.4</v>
          </cell>
        </row>
        <row r="1404">
          <cell r="A1404" t="str">
            <v>01012122219</v>
          </cell>
          <cell r="I1404">
            <v>-4242.17</v>
          </cell>
        </row>
        <row r="1405">
          <cell r="A1405" t="str">
            <v>01012122219</v>
          </cell>
          <cell r="I1405">
            <v>1330.6</v>
          </cell>
        </row>
        <row r="1406">
          <cell r="A1406" t="str">
            <v>01012122219</v>
          </cell>
          <cell r="I1406">
            <v>300</v>
          </cell>
        </row>
        <row r="1407">
          <cell r="A1407" t="str">
            <v>01012122219</v>
          </cell>
          <cell r="I1407">
            <v>2428.9899999999998</v>
          </cell>
        </row>
        <row r="1408">
          <cell r="A1408" t="str">
            <v>01012122219</v>
          </cell>
          <cell r="I1408">
            <v>2600</v>
          </cell>
        </row>
        <row r="1409">
          <cell r="A1409" t="str">
            <v>01012122219</v>
          </cell>
          <cell r="I1409">
            <v>1512.66</v>
          </cell>
        </row>
        <row r="1410">
          <cell r="A1410" t="str">
            <v>01012122219</v>
          </cell>
          <cell r="I1410">
            <v>2027.38</v>
          </cell>
        </row>
        <row r="1411">
          <cell r="A1411" t="str">
            <v>01012122219</v>
          </cell>
          <cell r="I1411">
            <v>156.63999999999999</v>
          </cell>
        </row>
        <row r="1412">
          <cell r="A1412" t="str">
            <v>01012122219</v>
          </cell>
          <cell r="I1412">
            <v>47.38</v>
          </cell>
        </row>
        <row r="1413">
          <cell r="A1413" t="str">
            <v>01012122219</v>
          </cell>
          <cell r="I1413">
            <v>47.38</v>
          </cell>
        </row>
        <row r="1414">
          <cell r="A1414" t="str">
            <v>01012122219</v>
          </cell>
          <cell r="I1414">
            <v>40.159999999999997</v>
          </cell>
        </row>
        <row r="1415">
          <cell r="A1415" t="str">
            <v>01012122219</v>
          </cell>
          <cell r="I1415">
            <v>28.41</v>
          </cell>
        </row>
        <row r="1416">
          <cell r="A1416" t="str">
            <v>01012122219</v>
          </cell>
          <cell r="I1416">
            <v>88.4</v>
          </cell>
        </row>
        <row r="1417">
          <cell r="A1417" t="str">
            <v>01012122219</v>
          </cell>
          <cell r="I1417">
            <v>140.47999999999999</v>
          </cell>
        </row>
        <row r="1418">
          <cell r="A1418" t="str">
            <v>01012122219</v>
          </cell>
          <cell r="I1418">
            <v>93.48</v>
          </cell>
        </row>
        <row r="1419">
          <cell r="A1419" t="str">
            <v>01012122219</v>
          </cell>
          <cell r="I1419">
            <v>809.69</v>
          </cell>
        </row>
        <row r="1420">
          <cell r="A1420" t="str">
            <v>01012122219</v>
          </cell>
          <cell r="I1420">
            <v>105.85</v>
          </cell>
        </row>
        <row r="1421">
          <cell r="A1421" t="str">
            <v>01012122219</v>
          </cell>
          <cell r="I1421">
            <v>779.59</v>
          </cell>
        </row>
        <row r="1422">
          <cell r="A1422" t="str">
            <v>01012122219</v>
          </cell>
          <cell r="I1422">
            <v>40.159999999999997</v>
          </cell>
        </row>
        <row r="1423">
          <cell r="A1423" t="str">
            <v>01012122219</v>
          </cell>
          <cell r="I1423">
            <v>13.02</v>
          </cell>
        </row>
        <row r="1424">
          <cell r="A1424" t="str">
            <v>01012122219</v>
          </cell>
          <cell r="I1424">
            <v>20</v>
          </cell>
        </row>
        <row r="1425">
          <cell r="A1425" t="str">
            <v>01012122219</v>
          </cell>
          <cell r="I1425">
            <v>146.22</v>
          </cell>
        </row>
        <row r="1426">
          <cell r="A1426" t="str">
            <v>01012122219</v>
          </cell>
          <cell r="I1426">
            <v>1416.83</v>
          </cell>
        </row>
        <row r="1427">
          <cell r="A1427" t="str">
            <v>01012122219</v>
          </cell>
          <cell r="I1427">
            <v>6446.25</v>
          </cell>
        </row>
        <row r="1428">
          <cell r="A1428" t="str">
            <v>01012122219</v>
          </cell>
          <cell r="I1428">
            <v>432.35</v>
          </cell>
        </row>
        <row r="1429">
          <cell r="A1429" t="str">
            <v>01012122219</v>
          </cell>
          <cell r="I1429">
            <v>545.83000000000004</v>
          </cell>
        </row>
        <row r="1430">
          <cell r="A1430" t="str">
            <v>01012122219</v>
          </cell>
          <cell r="I1430">
            <v>14.4</v>
          </cell>
        </row>
        <row r="1431">
          <cell r="A1431" t="str">
            <v>01012122219</v>
          </cell>
          <cell r="I1431">
            <v>300</v>
          </cell>
        </row>
        <row r="1432">
          <cell r="A1432" t="str">
            <v>01012122219</v>
          </cell>
          <cell r="I1432">
            <v>1837.95</v>
          </cell>
        </row>
        <row r="1433">
          <cell r="A1433" t="str">
            <v>01012122219</v>
          </cell>
          <cell r="I1433">
            <v>1144.32</v>
          </cell>
        </row>
        <row r="1434">
          <cell r="A1434" t="str">
            <v>01012122219</v>
          </cell>
          <cell r="I1434">
            <v>38.630000000000003</v>
          </cell>
        </row>
        <row r="1435">
          <cell r="A1435" t="str">
            <v>01012122219</v>
          </cell>
          <cell r="I1435">
            <v>117.72</v>
          </cell>
        </row>
        <row r="1436">
          <cell r="A1436" t="str">
            <v>01012122219</v>
          </cell>
          <cell r="I1436">
            <v>323.64999999999998</v>
          </cell>
        </row>
        <row r="1437">
          <cell r="A1437" t="str">
            <v>01012122219</v>
          </cell>
          <cell r="I1437">
            <v>51.72</v>
          </cell>
        </row>
        <row r="1438">
          <cell r="A1438" t="str">
            <v>01012122219</v>
          </cell>
          <cell r="I1438">
            <v>31.82</v>
          </cell>
        </row>
        <row r="1439">
          <cell r="A1439" t="str">
            <v>01012122219</v>
          </cell>
          <cell r="I1439">
            <v>117.72</v>
          </cell>
        </row>
        <row r="1440">
          <cell r="A1440" t="str">
            <v>01012122219</v>
          </cell>
          <cell r="I1440">
            <v>28.8</v>
          </cell>
        </row>
        <row r="1441">
          <cell r="A1441" t="str">
            <v>01012122219</v>
          </cell>
          <cell r="I1441">
            <v>31.82</v>
          </cell>
        </row>
        <row r="1442">
          <cell r="A1442" t="str">
            <v>01012122219</v>
          </cell>
          <cell r="I1442">
            <v>28.8</v>
          </cell>
        </row>
        <row r="1443">
          <cell r="A1443" t="str">
            <v>01012122219</v>
          </cell>
          <cell r="I1443">
            <v>174.86</v>
          </cell>
        </row>
        <row r="1444">
          <cell r="A1444" t="str">
            <v>01012122219</v>
          </cell>
          <cell r="I1444">
            <v>1162.2</v>
          </cell>
        </row>
        <row r="1445">
          <cell r="A1445" t="str">
            <v>01012122219</v>
          </cell>
          <cell r="I1445">
            <v>99.98</v>
          </cell>
        </row>
        <row r="1446">
          <cell r="A1446" t="str">
            <v>01012122219</v>
          </cell>
          <cell r="I1446">
            <v>300</v>
          </cell>
        </row>
        <row r="1447">
          <cell r="A1447" t="str">
            <v>01012122219</v>
          </cell>
          <cell r="I1447">
            <v>1909.16</v>
          </cell>
        </row>
        <row r="1448">
          <cell r="A1448" t="str">
            <v>01012122219</v>
          </cell>
          <cell r="I1448">
            <v>67.2</v>
          </cell>
        </row>
        <row r="1449">
          <cell r="A1449" t="str">
            <v>01012122220</v>
          </cell>
          <cell r="I1449">
            <v>19693.900000000001</v>
          </cell>
        </row>
        <row r="1450">
          <cell r="A1450" t="str">
            <v>01012122220</v>
          </cell>
          <cell r="I1450">
            <v>516.84</v>
          </cell>
        </row>
        <row r="1451">
          <cell r="A1451" t="str">
            <v>01012122220</v>
          </cell>
          <cell r="I1451">
            <v>1800.13</v>
          </cell>
        </row>
        <row r="1452">
          <cell r="A1452" t="str">
            <v>01012122220</v>
          </cell>
          <cell r="I1452">
            <v>150.53</v>
          </cell>
        </row>
        <row r="1453">
          <cell r="A1453" t="str">
            <v>01012122221</v>
          </cell>
          <cell r="I1453">
            <v>401.69</v>
          </cell>
        </row>
        <row r="1454">
          <cell r="A1454" t="str">
            <v>01012122221</v>
          </cell>
          <cell r="I1454">
            <v>175</v>
          </cell>
        </row>
        <row r="1455">
          <cell r="A1455" t="str">
            <v>01012122221</v>
          </cell>
          <cell r="I1455">
            <v>173.85</v>
          </cell>
        </row>
        <row r="1456">
          <cell r="A1456" t="str">
            <v>01012122221</v>
          </cell>
          <cell r="I1456">
            <v>39.520000000000003</v>
          </cell>
        </row>
        <row r="1457">
          <cell r="A1457" t="str">
            <v>01012122225</v>
          </cell>
          <cell r="I1457">
            <v>-17.84</v>
          </cell>
        </row>
        <row r="1458">
          <cell r="A1458" t="str">
            <v>01012122225</v>
          </cell>
          <cell r="I1458">
            <v>397.8</v>
          </cell>
        </row>
        <row r="1459">
          <cell r="A1459" t="str">
            <v>01012122225</v>
          </cell>
          <cell r="I1459">
            <v>104</v>
          </cell>
        </row>
        <row r="1460">
          <cell r="A1460" t="str">
            <v>01012122231</v>
          </cell>
          <cell r="I1460">
            <v>-1778.19</v>
          </cell>
        </row>
        <row r="1461">
          <cell r="A1461" t="str">
            <v>01012122231</v>
          </cell>
          <cell r="I1461">
            <v>635.19000000000005</v>
          </cell>
        </row>
        <row r="1462">
          <cell r="A1462" t="str">
            <v>01012122231</v>
          </cell>
          <cell r="I1462">
            <v>225</v>
          </cell>
        </row>
        <row r="1463">
          <cell r="A1463" t="str">
            <v>01012122231</v>
          </cell>
          <cell r="I1463">
            <v>2416</v>
          </cell>
        </row>
        <row r="1464">
          <cell r="A1464" t="str">
            <v>01012122231</v>
          </cell>
          <cell r="I1464">
            <v>4464</v>
          </cell>
        </row>
        <row r="1465">
          <cell r="A1465" t="str">
            <v>01012122231</v>
          </cell>
          <cell r="I1465">
            <v>680</v>
          </cell>
        </row>
        <row r="1466">
          <cell r="A1466" t="str">
            <v>01012122231</v>
          </cell>
          <cell r="I1466">
            <v>28288</v>
          </cell>
        </row>
        <row r="1467">
          <cell r="A1467" t="str">
            <v>01012122231</v>
          </cell>
          <cell r="I1467">
            <v>477</v>
          </cell>
        </row>
        <row r="1468">
          <cell r="A1468" t="str">
            <v>01012122231</v>
          </cell>
          <cell r="I1468">
            <v>-9260</v>
          </cell>
        </row>
        <row r="1469">
          <cell r="A1469" t="str">
            <v>01012122231</v>
          </cell>
          <cell r="I1469">
            <v>1702.64</v>
          </cell>
        </row>
        <row r="1470">
          <cell r="A1470" t="str">
            <v>01012122231</v>
          </cell>
          <cell r="I1470">
            <v>200</v>
          </cell>
        </row>
        <row r="1471">
          <cell r="A1471" t="str">
            <v>01012122231</v>
          </cell>
          <cell r="I1471">
            <v>1500</v>
          </cell>
        </row>
        <row r="1472">
          <cell r="A1472" t="str">
            <v>01012122231</v>
          </cell>
          <cell r="I1472">
            <v>1815</v>
          </cell>
        </row>
        <row r="1473">
          <cell r="A1473" t="str">
            <v>01012122231</v>
          </cell>
          <cell r="I1473">
            <v>127</v>
          </cell>
        </row>
        <row r="1474">
          <cell r="A1474" t="str">
            <v>01012122231</v>
          </cell>
          <cell r="I1474">
            <v>203</v>
          </cell>
        </row>
        <row r="1475">
          <cell r="A1475" t="str">
            <v>01012122231</v>
          </cell>
          <cell r="I1475">
            <v>-568.33000000000004</v>
          </cell>
        </row>
        <row r="1476">
          <cell r="A1476" t="str">
            <v>01012122231</v>
          </cell>
          <cell r="I1476">
            <v>-600</v>
          </cell>
        </row>
        <row r="1477">
          <cell r="A1477" t="str">
            <v>01012122231</v>
          </cell>
          <cell r="I1477">
            <v>-200</v>
          </cell>
        </row>
        <row r="1478">
          <cell r="A1478" t="str">
            <v>01012122231</v>
          </cell>
          <cell r="I1478">
            <v>-334.31</v>
          </cell>
        </row>
        <row r="1479">
          <cell r="A1479" t="str">
            <v>01012122231</v>
          </cell>
          <cell r="I1479">
            <v>575</v>
          </cell>
        </row>
        <row r="1480">
          <cell r="A1480" t="str">
            <v>01012122231</v>
          </cell>
          <cell r="I1480">
            <v>165</v>
          </cell>
        </row>
        <row r="1481">
          <cell r="A1481" t="str">
            <v>01012122231</v>
          </cell>
          <cell r="I1481">
            <v>200</v>
          </cell>
        </row>
        <row r="1482">
          <cell r="A1482" t="str">
            <v>01012122231</v>
          </cell>
          <cell r="I1482">
            <v>334.31</v>
          </cell>
        </row>
        <row r="1483">
          <cell r="A1483" t="str">
            <v>01012122231</v>
          </cell>
          <cell r="I1483">
            <v>568.33000000000004</v>
          </cell>
        </row>
        <row r="1484">
          <cell r="A1484" t="str">
            <v>01012122231</v>
          </cell>
          <cell r="I1484">
            <v>600</v>
          </cell>
        </row>
        <row r="1485">
          <cell r="A1485" t="str">
            <v>01012122232</v>
          </cell>
          <cell r="I1485">
            <v>33.25</v>
          </cell>
        </row>
        <row r="1486">
          <cell r="A1486" t="str">
            <v>01012122232</v>
          </cell>
          <cell r="I1486">
            <v>190.46</v>
          </cell>
        </row>
        <row r="1487">
          <cell r="A1487" t="str">
            <v>01012122232</v>
          </cell>
          <cell r="I1487">
            <v>129.5</v>
          </cell>
        </row>
        <row r="1488">
          <cell r="A1488" t="str">
            <v>01012122232</v>
          </cell>
          <cell r="I1488">
            <v>87.5</v>
          </cell>
        </row>
        <row r="1489">
          <cell r="A1489" t="str">
            <v>01012122232</v>
          </cell>
          <cell r="I1489">
            <v>-6.59</v>
          </cell>
        </row>
        <row r="1490">
          <cell r="A1490" t="str">
            <v>01012122232</v>
          </cell>
          <cell r="I1490">
            <v>-5.98</v>
          </cell>
        </row>
        <row r="1491">
          <cell r="A1491" t="str">
            <v>01012122232</v>
          </cell>
          <cell r="I1491">
            <v>187.74</v>
          </cell>
        </row>
        <row r="1492">
          <cell r="A1492" t="str">
            <v>01012122232</v>
          </cell>
          <cell r="I1492">
            <v>22.75</v>
          </cell>
        </row>
        <row r="1493">
          <cell r="A1493" t="str">
            <v>01012122232</v>
          </cell>
          <cell r="I1493">
            <v>8.75</v>
          </cell>
        </row>
        <row r="1494">
          <cell r="A1494" t="str">
            <v>01012122232</v>
          </cell>
          <cell r="I1494">
            <v>10</v>
          </cell>
        </row>
        <row r="1495">
          <cell r="A1495" t="str">
            <v>01012122232</v>
          </cell>
          <cell r="I1495">
            <v>1498</v>
          </cell>
        </row>
        <row r="1496">
          <cell r="A1496" t="str">
            <v>01012122232</v>
          </cell>
          <cell r="I1496">
            <v>8.25</v>
          </cell>
        </row>
        <row r="1497">
          <cell r="A1497" t="str">
            <v>01012122232</v>
          </cell>
          <cell r="I1497">
            <v>275</v>
          </cell>
        </row>
        <row r="1498">
          <cell r="A1498" t="str">
            <v>01012122232</v>
          </cell>
          <cell r="I1498">
            <v>170</v>
          </cell>
        </row>
        <row r="1499">
          <cell r="A1499" t="str">
            <v>01012122232</v>
          </cell>
          <cell r="I1499">
            <v>-6.35</v>
          </cell>
        </row>
        <row r="1500">
          <cell r="A1500" t="str">
            <v>01012122232</v>
          </cell>
          <cell r="I1500">
            <v>111.49</v>
          </cell>
        </row>
        <row r="1501">
          <cell r="A1501" t="str">
            <v>01012122232</v>
          </cell>
          <cell r="I1501">
            <v>-4.16</v>
          </cell>
        </row>
        <row r="1502">
          <cell r="A1502" t="str">
            <v>01012122232</v>
          </cell>
          <cell r="I1502">
            <v>186.54</v>
          </cell>
        </row>
        <row r="1503">
          <cell r="A1503" t="str">
            <v>01012122232</v>
          </cell>
          <cell r="I1503">
            <v>-6.54</v>
          </cell>
        </row>
        <row r="1504">
          <cell r="A1504" t="str">
            <v>01012122232</v>
          </cell>
          <cell r="I1504">
            <v>400</v>
          </cell>
        </row>
        <row r="1505">
          <cell r="A1505" t="str">
            <v>01012122232</v>
          </cell>
          <cell r="I1505">
            <v>23.1</v>
          </cell>
        </row>
        <row r="1506">
          <cell r="A1506" t="str">
            <v>01012122232</v>
          </cell>
          <cell r="I1506">
            <v>-2.82</v>
          </cell>
        </row>
        <row r="1507">
          <cell r="A1507" t="str">
            <v>01012122232</v>
          </cell>
          <cell r="I1507">
            <v>35</v>
          </cell>
        </row>
        <row r="1508">
          <cell r="A1508" t="str">
            <v>01012122232</v>
          </cell>
          <cell r="I1508">
            <v>22.1</v>
          </cell>
        </row>
        <row r="1509">
          <cell r="A1509" t="str">
            <v>01012122232</v>
          </cell>
          <cell r="I1509">
            <v>66.5</v>
          </cell>
        </row>
        <row r="1510">
          <cell r="A1510" t="str">
            <v>01012122232</v>
          </cell>
          <cell r="I1510">
            <v>22.75</v>
          </cell>
        </row>
        <row r="1511">
          <cell r="A1511" t="str">
            <v>01012122232</v>
          </cell>
          <cell r="I1511">
            <v>124</v>
          </cell>
        </row>
        <row r="1512">
          <cell r="A1512" t="str">
            <v>01012122232</v>
          </cell>
          <cell r="I1512">
            <v>-4.9400000000000004</v>
          </cell>
        </row>
        <row r="1513">
          <cell r="A1513" t="str">
            <v>01012122232</v>
          </cell>
          <cell r="I1513">
            <v>10</v>
          </cell>
        </row>
        <row r="1514">
          <cell r="A1514" t="str">
            <v>01012122232</v>
          </cell>
          <cell r="I1514">
            <v>6</v>
          </cell>
        </row>
        <row r="1515">
          <cell r="A1515" t="str">
            <v>01012122232</v>
          </cell>
          <cell r="I1515">
            <v>134.55000000000001</v>
          </cell>
        </row>
        <row r="1516">
          <cell r="A1516" t="str">
            <v>01012122232</v>
          </cell>
          <cell r="I1516">
            <v>-13.67</v>
          </cell>
        </row>
        <row r="1517">
          <cell r="A1517" t="str">
            <v>01012122232</v>
          </cell>
          <cell r="I1517">
            <v>58.48</v>
          </cell>
        </row>
        <row r="1518">
          <cell r="A1518" t="str">
            <v>01012122232</v>
          </cell>
          <cell r="I1518">
            <v>196.72</v>
          </cell>
        </row>
        <row r="1519">
          <cell r="A1519" t="str">
            <v>01012122232</v>
          </cell>
          <cell r="I1519">
            <v>32.22</v>
          </cell>
        </row>
        <row r="1520">
          <cell r="A1520" t="str">
            <v>01012122232</v>
          </cell>
          <cell r="I1520">
            <v>-4.67</v>
          </cell>
        </row>
        <row r="1521">
          <cell r="A1521" t="str">
            <v>01012122232</v>
          </cell>
          <cell r="I1521">
            <v>12.6</v>
          </cell>
        </row>
        <row r="1522">
          <cell r="A1522" t="str">
            <v>01012122232</v>
          </cell>
          <cell r="I1522">
            <v>210</v>
          </cell>
        </row>
        <row r="1523">
          <cell r="A1523" t="str">
            <v>01012122232</v>
          </cell>
          <cell r="I1523">
            <v>210</v>
          </cell>
        </row>
        <row r="1524">
          <cell r="A1524" t="str">
            <v>01012122232</v>
          </cell>
          <cell r="I1524">
            <v>-6.68</v>
          </cell>
        </row>
        <row r="1525">
          <cell r="A1525" t="str">
            <v>01012122232</v>
          </cell>
          <cell r="I1525">
            <v>164.71</v>
          </cell>
        </row>
        <row r="1526">
          <cell r="A1526" t="str">
            <v>01012122232</v>
          </cell>
          <cell r="I1526">
            <v>-20.25</v>
          </cell>
        </row>
        <row r="1527">
          <cell r="A1527" t="str">
            <v>01012122232</v>
          </cell>
          <cell r="I1527">
            <v>105</v>
          </cell>
        </row>
        <row r="1528">
          <cell r="A1528" t="str">
            <v>01012122232</v>
          </cell>
          <cell r="I1528">
            <v>25</v>
          </cell>
        </row>
        <row r="1529">
          <cell r="A1529" t="str">
            <v>01012122232</v>
          </cell>
          <cell r="I1529">
            <v>11.85</v>
          </cell>
        </row>
        <row r="1530">
          <cell r="A1530" t="str">
            <v>01012122232</v>
          </cell>
          <cell r="I1530">
            <v>18</v>
          </cell>
        </row>
        <row r="1531">
          <cell r="A1531" t="str">
            <v>01012122232</v>
          </cell>
          <cell r="I1531">
            <v>16.3</v>
          </cell>
        </row>
        <row r="1532">
          <cell r="A1532" t="str">
            <v>01012122232</v>
          </cell>
          <cell r="I1532">
            <v>-18.8</v>
          </cell>
        </row>
        <row r="1533">
          <cell r="A1533" t="str">
            <v>01012122232</v>
          </cell>
          <cell r="I1533">
            <v>6</v>
          </cell>
        </row>
        <row r="1534">
          <cell r="A1534" t="str">
            <v>01012122232</v>
          </cell>
          <cell r="I1534">
            <v>25.31</v>
          </cell>
        </row>
        <row r="1535">
          <cell r="A1535" t="str">
            <v>01012122232</v>
          </cell>
          <cell r="I1535">
            <v>100</v>
          </cell>
        </row>
        <row r="1536">
          <cell r="A1536" t="str">
            <v>01012122232</v>
          </cell>
          <cell r="I1536">
            <v>25.64</v>
          </cell>
        </row>
        <row r="1537">
          <cell r="A1537" t="str">
            <v>01012122232</v>
          </cell>
          <cell r="I1537">
            <v>117</v>
          </cell>
        </row>
        <row r="1538">
          <cell r="A1538" t="str">
            <v>01012122232</v>
          </cell>
          <cell r="I1538">
            <v>-4.0999999999999996</v>
          </cell>
        </row>
        <row r="1539">
          <cell r="A1539" t="str">
            <v>01012122232</v>
          </cell>
          <cell r="I1539">
            <v>331.7</v>
          </cell>
        </row>
        <row r="1540">
          <cell r="A1540" t="str">
            <v>01012122232</v>
          </cell>
          <cell r="I1540">
            <v>-34.200000000000003</v>
          </cell>
        </row>
        <row r="1541">
          <cell r="A1541" t="str">
            <v>01012122232</v>
          </cell>
          <cell r="I1541">
            <v>5</v>
          </cell>
        </row>
        <row r="1542">
          <cell r="A1542" t="str">
            <v>01012122232</v>
          </cell>
          <cell r="I1542">
            <v>84</v>
          </cell>
        </row>
        <row r="1543">
          <cell r="A1543" t="str">
            <v>01012122232</v>
          </cell>
          <cell r="I1543">
            <v>31.5</v>
          </cell>
        </row>
        <row r="1544">
          <cell r="A1544" t="str">
            <v>01012122232</v>
          </cell>
          <cell r="I1544">
            <v>64.75</v>
          </cell>
        </row>
        <row r="1545">
          <cell r="A1545" t="str">
            <v>01012122232</v>
          </cell>
          <cell r="I1545">
            <v>92</v>
          </cell>
        </row>
        <row r="1546">
          <cell r="A1546" t="str">
            <v>01012122232</v>
          </cell>
          <cell r="I1546">
            <v>101.5</v>
          </cell>
        </row>
        <row r="1547">
          <cell r="A1547" t="str">
            <v>01012122232</v>
          </cell>
          <cell r="I1547">
            <v>36</v>
          </cell>
        </row>
        <row r="1548">
          <cell r="A1548" t="str">
            <v>01012122232</v>
          </cell>
          <cell r="I1548">
            <v>38</v>
          </cell>
        </row>
        <row r="1549">
          <cell r="A1549" t="str">
            <v>01012122232</v>
          </cell>
          <cell r="I1549">
            <v>8</v>
          </cell>
        </row>
        <row r="1550">
          <cell r="A1550" t="str">
            <v>01012122232</v>
          </cell>
          <cell r="I1550">
            <v>56</v>
          </cell>
        </row>
        <row r="1551">
          <cell r="A1551" t="str">
            <v>01012122232</v>
          </cell>
          <cell r="I1551">
            <v>18</v>
          </cell>
        </row>
        <row r="1552">
          <cell r="A1552" t="str">
            <v>01012122232</v>
          </cell>
          <cell r="I1552">
            <v>158.9</v>
          </cell>
        </row>
        <row r="1553">
          <cell r="A1553" t="str">
            <v>01012122232</v>
          </cell>
          <cell r="I1553">
            <v>51.8</v>
          </cell>
        </row>
        <row r="1554">
          <cell r="A1554" t="str">
            <v>01012122232</v>
          </cell>
          <cell r="I1554">
            <v>10</v>
          </cell>
        </row>
        <row r="1555">
          <cell r="A1555" t="str">
            <v>01012122232</v>
          </cell>
          <cell r="I1555">
            <v>33.25</v>
          </cell>
        </row>
        <row r="1556">
          <cell r="A1556" t="str">
            <v>01012122232</v>
          </cell>
          <cell r="I1556">
            <v>25.2</v>
          </cell>
        </row>
        <row r="1557">
          <cell r="A1557" t="str">
            <v>01012122232</v>
          </cell>
          <cell r="I1557">
            <v>50</v>
          </cell>
        </row>
        <row r="1558">
          <cell r="A1558" t="str">
            <v>01012122232</v>
          </cell>
          <cell r="I1558">
            <v>271.44</v>
          </cell>
        </row>
        <row r="1559">
          <cell r="A1559" t="str">
            <v>01012122232</v>
          </cell>
          <cell r="I1559">
            <v>305.45</v>
          </cell>
        </row>
        <row r="1560">
          <cell r="A1560" t="str">
            <v>01012122232</v>
          </cell>
          <cell r="I1560">
            <v>276.10000000000002</v>
          </cell>
        </row>
        <row r="1561">
          <cell r="A1561" t="str">
            <v>01012122232</v>
          </cell>
          <cell r="I1561">
            <v>-10.32</v>
          </cell>
        </row>
        <row r="1562">
          <cell r="A1562" t="str">
            <v>01012122232</v>
          </cell>
          <cell r="I1562">
            <v>98.6</v>
          </cell>
        </row>
        <row r="1563">
          <cell r="A1563" t="str">
            <v>01012122232</v>
          </cell>
          <cell r="I1563">
            <v>-10.64</v>
          </cell>
        </row>
        <row r="1564">
          <cell r="A1564" t="str">
            <v>01012122232</v>
          </cell>
          <cell r="I1564">
            <v>204.7</v>
          </cell>
        </row>
        <row r="1565">
          <cell r="A1565" t="str">
            <v>01012122232</v>
          </cell>
          <cell r="I1565">
            <v>224.7</v>
          </cell>
        </row>
        <row r="1566">
          <cell r="A1566" t="str">
            <v>01012122232</v>
          </cell>
          <cell r="I1566">
            <v>-4.62</v>
          </cell>
        </row>
        <row r="1567">
          <cell r="A1567" t="str">
            <v>01012122232</v>
          </cell>
          <cell r="I1567">
            <v>375</v>
          </cell>
        </row>
        <row r="1568">
          <cell r="A1568" t="str">
            <v>01012122232</v>
          </cell>
          <cell r="I1568">
            <v>11.25</v>
          </cell>
        </row>
        <row r="1569">
          <cell r="A1569" t="str">
            <v>01012122232</v>
          </cell>
          <cell r="I1569">
            <v>16</v>
          </cell>
        </row>
        <row r="1570">
          <cell r="A1570" t="str">
            <v>01012122232</v>
          </cell>
          <cell r="I1570">
            <v>58.8</v>
          </cell>
        </row>
        <row r="1571">
          <cell r="A1571" t="str">
            <v>01012122232</v>
          </cell>
          <cell r="I1571">
            <v>172</v>
          </cell>
        </row>
        <row r="1572">
          <cell r="A1572" t="str">
            <v>01012122232</v>
          </cell>
          <cell r="I1572">
            <v>82.25</v>
          </cell>
        </row>
        <row r="1573">
          <cell r="A1573" t="str">
            <v>01012122232</v>
          </cell>
          <cell r="I1573">
            <v>18</v>
          </cell>
        </row>
        <row r="1574">
          <cell r="A1574" t="str">
            <v>01012122232</v>
          </cell>
          <cell r="I1574">
            <v>10</v>
          </cell>
        </row>
        <row r="1575">
          <cell r="A1575" t="str">
            <v>01012122232</v>
          </cell>
          <cell r="I1575">
            <v>89.25</v>
          </cell>
        </row>
        <row r="1576">
          <cell r="A1576" t="str">
            <v>01012122232</v>
          </cell>
          <cell r="I1576">
            <v>80.5</v>
          </cell>
        </row>
        <row r="1577">
          <cell r="A1577" t="str">
            <v>01012122232</v>
          </cell>
          <cell r="I1577">
            <v>114.8</v>
          </cell>
        </row>
        <row r="1578">
          <cell r="A1578" t="str">
            <v>01012122232</v>
          </cell>
          <cell r="I1578">
            <v>-6.41</v>
          </cell>
        </row>
        <row r="1579">
          <cell r="A1579" t="str">
            <v>01012122232</v>
          </cell>
          <cell r="I1579">
            <v>67.900000000000006</v>
          </cell>
        </row>
        <row r="1580">
          <cell r="A1580" t="str">
            <v>01012122232</v>
          </cell>
          <cell r="I1580">
            <v>-56</v>
          </cell>
        </row>
        <row r="1581">
          <cell r="A1581" t="str">
            <v>01012122232</v>
          </cell>
          <cell r="I1581">
            <v>190.46</v>
          </cell>
        </row>
        <row r="1582">
          <cell r="A1582" t="str">
            <v>01012122232</v>
          </cell>
          <cell r="I1582">
            <v>18</v>
          </cell>
        </row>
        <row r="1583">
          <cell r="A1583" t="str">
            <v>01012122232</v>
          </cell>
          <cell r="I1583">
            <v>128</v>
          </cell>
        </row>
        <row r="1584">
          <cell r="A1584" t="str">
            <v>01012122232</v>
          </cell>
          <cell r="I1584">
            <v>92</v>
          </cell>
        </row>
        <row r="1585">
          <cell r="A1585" t="str">
            <v>01012122232</v>
          </cell>
          <cell r="I1585">
            <v>85.1</v>
          </cell>
        </row>
        <row r="1586">
          <cell r="A1586" t="str">
            <v>01012122232</v>
          </cell>
          <cell r="I1586">
            <v>12.71</v>
          </cell>
        </row>
        <row r="1587">
          <cell r="A1587" t="str">
            <v>01012122232</v>
          </cell>
          <cell r="I1587">
            <v>18</v>
          </cell>
        </row>
        <row r="1588">
          <cell r="A1588" t="str">
            <v>01012122232</v>
          </cell>
          <cell r="I1588">
            <v>-1822.06</v>
          </cell>
        </row>
        <row r="1589">
          <cell r="A1589" t="str">
            <v>01012122232</v>
          </cell>
          <cell r="I1589">
            <v>-8.4</v>
          </cell>
        </row>
        <row r="1590">
          <cell r="A1590" t="str">
            <v>01012122232</v>
          </cell>
          <cell r="I1590">
            <v>18</v>
          </cell>
        </row>
        <row r="1591">
          <cell r="A1591" t="str">
            <v>01012122232</v>
          </cell>
          <cell r="I1591">
            <v>-0.68</v>
          </cell>
        </row>
        <row r="1592">
          <cell r="A1592" t="str">
            <v>01012122232</v>
          </cell>
          <cell r="I1592">
            <v>10</v>
          </cell>
        </row>
        <row r="1593">
          <cell r="A1593" t="str">
            <v>01012122232</v>
          </cell>
          <cell r="I1593">
            <v>10</v>
          </cell>
        </row>
        <row r="1594">
          <cell r="A1594" t="str">
            <v>01012122232</v>
          </cell>
          <cell r="I1594">
            <v>117.6</v>
          </cell>
        </row>
        <row r="1595">
          <cell r="A1595" t="str">
            <v>01012122232</v>
          </cell>
          <cell r="I1595">
            <v>-8.06</v>
          </cell>
        </row>
        <row r="1596">
          <cell r="A1596" t="str">
            <v>01012122232</v>
          </cell>
          <cell r="I1596">
            <v>112</v>
          </cell>
        </row>
        <row r="1597">
          <cell r="A1597" t="str">
            <v>01012122232</v>
          </cell>
          <cell r="I1597">
            <v>22.21</v>
          </cell>
        </row>
        <row r="1598">
          <cell r="A1598" t="str">
            <v>01012122232</v>
          </cell>
          <cell r="I1598">
            <v>10</v>
          </cell>
        </row>
        <row r="1599">
          <cell r="A1599" t="str">
            <v>01012122232</v>
          </cell>
          <cell r="I1599">
            <v>133</v>
          </cell>
        </row>
        <row r="1600">
          <cell r="A1600" t="str">
            <v>01012122232</v>
          </cell>
          <cell r="I1600">
            <v>250</v>
          </cell>
        </row>
        <row r="1601">
          <cell r="A1601" t="str">
            <v>01012122232</v>
          </cell>
          <cell r="I1601">
            <v>-14.09</v>
          </cell>
        </row>
        <row r="1602">
          <cell r="A1602" t="str">
            <v>01012122232</v>
          </cell>
          <cell r="I1602">
            <v>10</v>
          </cell>
        </row>
        <row r="1603">
          <cell r="A1603" t="str">
            <v>01012122232</v>
          </cell>
          <cell r="I1603">
            <v>8</v>
          </cell>
        </row>
        <row r="1604">
          <cell r="A1604" t="str">
            <v>01012122232</v>
          </cell>
          <cell r="I1604">
            <v>33.25</v>
          </cell>
        </row>
        <row r="1605">
          <cell r="A1605" t="str">
            <v>01012122232</v>
          </cell>
          <cell r="I1605">
            <v>10</v>
          </cell>
        </row>
        <row r="1606">
          <cell r="A1606" t="str">
            <v>01012122232</v>
          </cell>
          <cell r="I1606">
            <v>175</v>
          </cell>
        </row>
        <row r="1607">
          <cell r="A1607" t="str">
            <v>01012122232</v>
          </cell>
          <cell r="I1607">
            <v>222.3</v>
          </cell>
        </row>
        <row r="1608">
          <cell r="A1608" t="str">
            <v>01012122232</v>
          </cell>
          <cell r="I1608">
            <v>-9.32</v>
          </cell>
        </row>
        <row r="1609">
          <cell r="A1609" t="str">
            <v>01012122232</v>
          </cell>
          <cell r="I1609">
            <v>7.25</v>
          </cell>
        </row>
        <row r="1610">
          <cell r="A1610" t="str">
            <v>01012122232</v>
          </cell>
          <cell r="I1610">
            <v>33.5</v>
          </cell>
        </row>
        <row r="1611">
          <cell r="A1611" t="str">
            <v>01012122232</v>
          </cell>
          <cell r="I1611">
            <v>323.19</v>
          </cell>
        </row>
        <row r="1612">
          <cell r="A1612" t="str">
            <v>01012122232</v>
          </cell>
          <cell r="I1612">
            <v>123.05</v>
          </cell>
        </row>
        <row r="1613">
          <cell r="A1613" t="str">
            <v>01012122232</v>
          </cell>
          <cell r="I1613">
            <v>-4.5999999999999996</v>
          </cell>
        </row>
        <row r="1614">
          <cell r="A1614" t="str">
            <v>01012122232</v>
          </cell>
          <cell r="I1614">
            <v>-19.86</v>
          </cell>
        </row>
        <row r="1615">
          <cell r="A1615" t="str">
            <v>01012122232</v>
          </cell>
          <cell r="I1615">
            <v>566.1</v>
          </cell>
        </row>
        <row r="1616">
          <cell r="A1616" t="str">
            <v>01012122232</v>
          </cell>
          <cell r="I1616">
            <v>75</v>
          </cell>
        </row>
        <row r="1617">
          <cell r="A1617" t="str">
            <v>01012122232</v>
          </cell>
          <cell r="I1617">
            <v>127.33</v>
          </cell>
        </row>
        <row r="1618">
          <cell r="A1618" t="str">
            <v>01012122232</v>
          </cell>
          <cell r="I1618">
            <v>127.33</v>
          </cell>
        </row>
        <row r="1619">
          <cell r="A1619" t="str">
            <v>01012122232</v>
          </cell>
          <cell r="I1619">
            <v>-9.52</v>
          </cell>
        </row>
        <row r="1620">
          <cell r="A1620" t="str">
            <v>01012122232</v>
          </cell>
          <cell r="I1620">
            <v>110</v>
          </cell>
        </row>
        <row r="1621">
          <cell r="A1621" t="str">
            <v>01012122232</v>
          </cell>
          <cell r="I1621">
            <v>35</v>
          </cell>
        </row>
        <row r="1622">
          <cell r="A1622" t="str">
            <v>01012122232</v>
          </cell>
          <cell r="I1622">
            <v>170.45</v>
          </cell>
        </row>
        <row r="1623">
          <cell r="A1623" t="str">
            <v>01012122232</v>
          </cell>
          <cell r="I1623">
            <v>21.6</v>
          </cell>
        </row>
        <row r="1624">
          <cell r="A1624" t="str">
            <v>01012122232</v>
          </cell>
          <cell r="I1624">
            <v>109.25</v>
          </cell>
        </row>
        <row r="1625">
          <cell r="A1625" t="str">
            <v>01012122232</v>
          </cell>
          <cell r="I1625">
            <v>107</v>
          </cell>
        </row>
        <row r="1626">
          <cell r="A1626" t="str">
            <v>01012122232</v>
          </cell>
          <cell r="I1626">
            <v>63.6</v>
          </cell>
        </row>
        <row r="1627">
          <cell r="A1627" t="str">
            <v>01012122232</v>
          </cell>
          <cell r="I1627">
            <v>-6.24</v>
          </cell>
        </row>
        <row r="1628">
          <cell r="A1628" t="str">
            <v>01012122232</v>
          </cell>
          <cell r="I1628">
            <v>72</v>
          </cell>
        </row>
        <row r="1629">
          <cell r="A1629" t="str">
            <v>01012122232</v>
          </cell>
          <cell r="I1629">
            <v>-13.32</v>
          </cell>
        </row>
        <row r="1630">
          <cell r="A1630" t="str">
            <v>01012122232</v>
          </cell>
          <cell r="I1630">
            <v>100</v>
          </cell>
        </row>
        <row r="1631">
          <cell r="A1631" t="str">
            <v>01012122232</v>
          </cell>
          <cell r="I1631">
            <v>465.45</v>
          </cell>
        </row>
        <row r="1632">
          <cell r="A1632" t="str">
            <v>01012122232</v>
          </cell>
          <cell r="I1632">
            <v>-17.399999999999999</v>
          </cell>
        </row>
        <row r="1633">
          <cell r="A1633" t="str">
            <v>01012122232</v>
          </cell>
          <cell r="I1633">
            <v>80.5</v>
          </cell>
        </row>
        <row r="1634">
          <cell r="A1634" t="str">
            <v>01012122232</v>
          </cell>
          <cell r="I1634">
            <v>18</v>
          </cell>
        </row>
        <row r="1635">
          <cell r="A1635" t="str">
            <v>01012122232</v>
          </cell>
          <cell r="I1635">
            <v>-10.26</v>
          </cell>
        </row>
        <row r="1636">
          <cell r="A1636" t="str">
            <v>01012122232</v>
          </cell>
          <cell r="I1636">
            <v>42</v>
          </cell>
        </row>
        <row r="1637">
          <cell r="A1637" t="str">
            <v>01012122232</v>
          </cell>
          <cell r="I1637">
            <v>262.5</v>
          </cell>
        </row>
        <row r="1638">
          <cell r="A1638" t="str">
            <v>01012122232</v>
          </cell>
          <cell r="I1638">
            <v>55.5</v>
          </cell>
        </row>
        <row r="1639">
          <cell r="A1639" t="str">
            <v>01012122232</v>
          </cell>
          <cell r="I1639">
            <v>535</v>
          </cell>
        </row>
        <row r="1640">
          <cell r="A1640" t="str">
            <v>01012122232</v>
          </cell>
          <cell r="I1640">
            <v>-35.119999999999997</v>
          </cell>
        </row>
        <row r="1641">
          <cell r="A1641" t="str">
            <v>01012122232</v>
          </cell>
          <cell r="I1641">
            <v>-0.8</v>
          </cell>
        </row>
        <row r="1642">
          <cell r="A1642" t="str">
            <v>01012122232</v>
          </cell>
          <cell r="I1642">
            <v>100</v>
          </cell>
        </row>
        <row r="1643">
          <cell r="A1643" t="str">
            <v>01012122232</v>
          </cell>
          <cell r="I1643">
            <v>-3.51</v>
          </cell>
        </row>
        <row r="1644">
          <cell r="A1644" t="str">
            <v>01012122232</v>
          </cell>
          <cell r="I1644">
            <v>165.6</v>
          </cell>
        </row>
        <row r="1645">
          <cell r="A1645" t="str">
            <v>01012122232</v>
          </cell>
          <cell r="I1645">
            <v>-6.9</v>
          </cell>
        </row>
        <row r="1646">
          <cell r="A1646" t="str">
            <v>01012122232</v>
          </cell>
          <cell r="I1646">
            <v>18.399999999999999</v>
          </cell>
        </row>
        <row r="1647">
          <cell r="A1647" t="str">
            <v>01012122232</v>
          </cell>
          <cell r="I1647">
            <v>12</v>
          </cell>
        </row>
        <row r="1648">
          <cell r="A1648" t="str">
            <v>01012122232</v>
          </cell>
          <cell r="I1648">
            <v>33.25</v>
          </cell>
        </row>
        <row r="1649">
          <cell r="A1649" t="str">
            <v>01012122232</v>
          </cell>
          <cell r="I1649">
            <v>129.5</v>
          </cell>
        </row>
        <row r="1650">
          <cell r="A1650" t="str">
            <v>01012122232</v>
          </cell>
          <cell r="I1650">
            <v>10</v>
          </cell>
        </row>
        <row r="1651">
          <cell r="A1651" t="str">
            <v>01012122232</v>
          </cell>
          <cell r="I1651">
            <v>119.9</v>
          </cell>
        </row>
        <row r="1652">
          <cell r="A1652" t="str">
            <v>01012122232</v>
          </cell>
          <cell r="I1652">
            <v>-4.2</v>
          </cell>
        </row>
        <row r="1653">
          <cell r="A1653" t="str">
            <v>01012122232</v>
          </cell>
          <cell r="I1653">
            <v>26</v>
          </cell>
        </row>
        <row r="1654">
          <cell r="A1654" t="str">
            <v>01012122232</v>
          </cell>
          <cell r="I1654">
            <v>-21.83</v>
          </cell>
        </row>
        <row r="1655">
          <cell r="A1655" t="str">
            <v>01012122232</v>
          </cell>
          <cell r="I1655">
            <v>230</v>
          </cell>
        </row>
        <row r="1656">
          <cell r="A1656" t="str">
            <v>01012122232</v>
          </cell>
          <cell r="I1656">
            <v>10</v>
          </cell>
        </row>
        <row r="1657">
          <cell r="A1657" t="str">
            <v>01012122232</v>
          </cell>
          <cell r="I1657">
            <v>182.22</v>
          </cell>
        </row>
        <row r="1658">
          <cell r="A1658" t="str">
            <v>01012122232</v>
          </cell>
          <cell r="I1658">
            <v>-6.39</v>
          </cell>
        </row>
        <row r="1659">
          <cell r="A1659" t="str">
            <v>01012122232</v>
          </cell>
          <cell r="I1659">
            <v>-1.1200000000000001</v>
          </cell>
        </row>
        <row r="1660">
          <cell r="A1660" t="str">
            <v>01012122232</v>
          </cell>
          <cell r="I1660">
            <v>30</v>
          </cell>
        </row>
        <row r="1661">
          <cell r="A1661" t="str">
            <v>01012122232</v>
          </cell>
          <cell r="I1661">
            <v>131.6</v>
          </cell>
        </row>
        <row r="1662">
          <cell r="A1662" t="str">
            <v>01012122232</v>
          </cell>
          <cell r="I1662">
            <v>141.38999999999999</v>
          </cell>
        </row>
        <row r="1663">
          <cell r="A1663" t="str">
            <v>01012122232</v>
          </cell>
          <cell r="I1663">
            <v>-5.89</v>
          </cell>
        </row>
        <row r="1664">
          <cell r="A1664" t="str">
            <v>01012122232</v>
          </cell>
          <cell r="I1664">
            <v>86</v>
          </cell>
        </row>
        <row r="1665">
          <cell r="A1665" t="str">
            <v>01012122232</v>
          </cell>
          <cell r="I1665">
            <v>38</v>
          </cell>
        </row>
        <row r="1666">
          <cell r="A1666" t="str">
            <v>01012122232</v>
          </cell>
          <cell r="I1666">
            <v>38</v>
          </cell>
        </row>
        <row r="1667">
          <cell r="A1667" t="str">
            <v>01012122232</v>
          </cell>
          <cell r="I1667">
            <v>32.1</v>
          </cell>
        </row>
        <row r="1668">
          <cell r="A1668" t="str">
            <v>01012122232</v>
          </cell>
          <cell r="I1668">
            <v>-1.2</v>
          </cell>
        </row>
        <row r="1669">
          <cell r="A1669" t="str">
            <v>01012122232</v>
          </cell>
          <cell r="I1669">
            <v>33.25</v>
          </cell>
        </row>
        <row r="1670">
          <cell r="A1670" t="str">
            <v>01012122232</v>
          </cell>
          <cell r="I1670">
            <v>10</v>
          </cell>
        </row>
        <row r="1671">
          <cell r="A1671" t="str">
            <v>01012122232</v>
          </cell>
          <cell r="I1671">
            <v>22.75</v>
          </cell>
        </row>
        <row r="1672">
          <cell r="A1672" t="str">
            <v>01012122232</v>
          </cell>
          <cell r="I1672">
            <v>-18.059999999999999</v>
          </cell>
        </row>
        <row r="1673">
          <cell r="A1673" t="str">
            <v>01012122233</v>
          </cell>
          <cell r="I1673">
            <v>-1.35</v>
          </cell>
        </row>
        <row r="1674">
          <cell r="A1674" t="str">
            <v>01012122233</v>
          </cell>
          <cell r="I1674">
            <v>38.47</v>
          </cell>
        </row>
        <row r="1675">
          <cell r="A1675" t="str">
            <v>01012122233</v>
          </cell>
          <cell r="I1675">
            <v>239.4</v>
          </cell>
        </row>
        <row r="1676">
          <cell r="A1676" t="str">
            <v>01012122233</v>
          </cell>
          <cell r="I1676">
            <v>883.5</v>
          </cell>
        </row>
        <row r="1677">
          <cell r="A1677" t="str">
            <v>01012122233</v>
          </cell>
          <cell r="I1677">
            <v>-420.76</v>
          </cell>
        </row>
        <row r="1678">
          <cell r="A1678" t="str">
            <v>01012122233</v>
          </cell>
          <cell r="I1678">
            <v>1325.26</v>
          </cell>
        </row>
        <row r="1679">
          <cell r="A1679" t="str">
            <v>01012122233</v>
          </cell>
          <cell r="I1679">
            <v>-51.32</v>
          </cell>
        </row>
        <row r="1680">
          <cell r="A1680" t="str">
            <v>01012122233</v>
          </cell>
          <cell r="I1680">
            <v>45.79</v>
          </cell>
        </row>
        <row r="1681">
          <cell r="A1681" t="str">
            <v>01012122233</v>
          </cell>
          <cell r="I1681">
            <v>88.34</v>
          </cell>
        </row>
        <row r="1682">
          <cell r="A1682" t="str">
            <v>01012122233</v>
          </cell>
          <cell r="I1682">
            <v>76.94</v>
          </cell>
        </row>
        <row r="1683">
          <cell r="A1683" t="str">
            <v>01012122233</v>
          </cell>
          <cell r="I1683">
            <v>26.22</v>
          </cell>
        </row>
        <row r="1684">
          <cell r="A1684" t="str">
            <v>01012122233</v>
          </cell>
          <cell r="I1684">
            <v>502.1</v>
          </cell>
        </row>
        <row r="1685">
          <cell r="A1685" t="str">
            <v>01012122233</v>
          </cell>
          <cell r="I1685">
            <v>-34.86</v>
          </cell>
        </row>
        <row r="1686">
          <cell r="A1686" t="str">
            <v>01012122233</v>
          </cell>
          <cell r="I1686">
            <v>465.12</v>
          </cell>
        </row>
        <row r="1687">
          <cell r="A1687" t="str">
            <v>01012122233</v>
          </cell>
          <cell r="I1687">
            <v>-86.62</v>
          </cell>
        </row>
        <row r="1688">
          <cell r="A1688" t="str">
            <v>01012122233</v>
          </cell>
          <cell r="I1688">
            <v>141.84</v>
          </cell>
        </row>
        <row r="1689">
          <cell r="A1689" t="str">
            <v>01012122233</v>
          </cell>
          <cell r="I1689">
            <v>-31</v>
          </cell>
        </row>
        <row r="1690">
          <cell r="A1690" t="str">
            <v>01012122233</v>
          </cell>
          <cell r="I1690">
            <v>203.5</v>
          </cell>
        </row>
        <row r="1691">
          <cell r="A1691" t="str">
            <v>01012122233</v>
          </cell>
          <cell r="I1691">
            <v>54.16</v>
          </cell>
        </row>
        <row r="1692">
          <cell r="A1692" t="str">
            <v>01012122233</v>
          </cell>
          <cell r="I1692">
            <v>-1.9</v>
          </cell>
        </row>
        <row r="1693">
          <cell r="A1693" t="str">
            <v>01012122233</v>
          </cell>
          <cell r="I1693">
            <v>-0.24</v>
          </cell>
        </row>
        <row r="1694">
          <cell r="A1694" t="str">
            <v>01012122233</v>
          </cell>
          <cell r="I1694">
            <v>384.76</v>
          </cell>
        </row>
        <row r="1695">
          <cell r="A1695" t="str">
            <v>01012122233</v>
          </cell>
          <cell r="I1695">
            <v>43.24</v>
          </cell>
        </row>
        <row r="1696">
          <cell r="A1696" t="str">
            <v>01012122233</v>
          </cell>
          <cell r="I1696">
            <v>-4.32</v>
          </cell>
        </row>
        <row r="1697">
          <cell r="A1697" t="str">
            <v>01012122233</v>
          </cell>
          <cell r="I1697">
            <v>800.84</v>
          </cell>
        </row>
        <row r="1698">
          <cell r="A1698" t="str">
            <v>01012122233</v>
          </cell>
          <cell r="I1698">
            <v>-30.54</v>
          </cell>
        </row>
        <row r="1699">
          <cell r="A1699" t="str">
            <v>01012122233</v>
          </cell>
          <cell r="I1699">
            <v>256.47000000000003</v>
          </cell>
        </row>
        <row r="1700">
          <cell r="A1700" t="str">
            <v>01012122233</v>
          </cell>
          <cell r="I1700">
            <v>-9.59</v>
          </cell>
        </row>
        <row r="1701">
          <cell r="A1701" t="str">
            <v>01012122233</v>
          </cell>
          <cell r="I1701">
            <v>45.12</v>
          </cell>
        </row>
        <row r="1702">
          <cell r="A1702" t="str">
            <v>01012122233</v>
          </cell>
          <cell r="I1702">
            <v>179.56</v>
          </cell>
        </row>
        <row r="1703">
          <cell r="A1703" t="str">
            <v>01012122233</v>
          </cell>
          <cell r="I1703">
            <v>-56.34</v>
          </cell>
        </row>
        <row r="1704">
          <cell r="A1704" t="str">
            <v>01012122233</v>
          </cell>
          <cell r="I1704">
            <v>26.22</v>
          </cell>
        </row>
        <row r="1705">
          <cell r="A1705" t="str">
            <v>01012122233</v>
          </cell>
          <cell r="I1705">
            <v>1148.54</v>
          </cell>
        </row>
        <row r="1706">
          <cell r="A1706" t="str">
            <v>01012122233</v>
          </cell>
          <cell r="I1706">
            <v>376.04</v>
          </cell>
        </row>
        <row r="1707">
          <cell r="A1707" t="str">
            <v>01012122233</v>
          </cell>
          <cell r="I1707">
            <v>4.4400000000000004</v>
          </cell>
        </row>
        <row r="1708">
          <cell r="A1708" t="str">
            <v>01012122233</v>
          </cell>
          <cell r="I1708">
            <v>78.66</v>
          </cell>
        </row>
        <row r="1709">
          <cell r="A1709" t="str">
            <v>01012122233</v>
          </cell>
          <cell r="I1709">
            <v>574.55999999999995</v>
          </cell>
        </row>
        <row r="1710">
          <cell r="A1710" t="str">
            <v>01012122233</v>
          </cell>
          <cell r="I1710">
            <v>383.53</v>
          </cell>
        </row>
        <row r="1711">
          <cell r="A1711" t="str">
            <v>01012122233</v>
          </cell>
          <cell r="I1711">
            <v>-58.12</v>
          </cell>
        </row>
        <row r="1712">
          <cell r="A1712" t="str">
            <v>01012122233</v>
          </cell>
          <cell r="I1712">
            <v>25.66</v>
          </cell>
        </row>
        <row r="1713">
          <cell r="A1713" t="str">
            <v>01012122233</v>
          </cell>
          <cell r="I1713">
            <v>-31.9</v>
          </cell>
        </row>
        <row r="1714">
          <cell r="A1714" t="str">
            <v>01012122233</v>
          </cell>
          <cell r="I1714">
            <v>530.1</v>
          </cell>
        </row>
        <row r="1715">
          <cell r="A1715" t="str">
            <v>01012122233</v>
          </cell>
          <cell r="I1715">
            <v>353.4</v>
          </cell>
        </row>
        <row r="1716">
          <cell r="A1716" t="str">
            <v>01012122233</v>
          </cell>
          <cell r="I1716">
            <v>128.26</v>
          </cell>
        </row>
        <row r="1717">
          <cell r="A1717" t="str">
            <v>01012122233</v>
          </cell>
          <cell r="I1717">
            <v>-33.42</v>
          </cell>
        </row>
        <row r="1718">
          <cell r="A1718" t="str">
            <v>01012122233</v>
          </cell>
          <cell r="I1718">
            <v>247.38</v>
          </cell>
        </row>
        <row r="1719">
          <cell r="A1719" t="str">
            <v>01012122233</v>
          </cell>
          <cell r="I1719">
            <v>494.76</v>
          </cell>
        </row>
        <row r="1720">
          <cell r="A1720" t="str">
            <v>01012122233</v>
          </cell>
          <cell r="I1720">
            <v>82.03</v>
          </cell>
        </row>
        <row r="1721">
          <cell r="A1721" t="str">
            <v>01012122233</v>
          </cell>
          <cell r="I1721">
            <v>1941.98</v>
          </cell>
        </row>
        <row r="1722">
          <cell r="A1722" t="str">
            <v>01012122233</v>
          </cell>
          <cell r="I1722">
            <v>65.349999999999994</v>
          </cell>
        </row>
        <row r="1723">
          <cell r="A1723" t="str">
            <v>01012122234</v>
          </cell>
          <cell r="I1723">
            <v>16223.66</v>
          </cell>
        </row>
        <row r="1724">
          <cell r="A1724" t="str">
            <v>01012122234</v>
          </cell>
          <cell r="I1724">
            <v>1819</v>
          </cell>
        </row>
        <row r="1725">
          <cell r="A1725" t="str">
            <v>01012122234</v>
          </cell>
          <cell r="I1725">
            <v>-68</v>
          </cell>
        </row>
        <row r="1726">
          <cell r="A1726" t="str">
            <v>01012122234</v>
          </cell>
          <cell r="I1726">
            <v>-12000</v>
          </cell>
        </row>
        <row r="1727">
          <cell r="A1727" t="str">
            <v>01012122234</v>
          </cell>
          <cell r="I1727">
            <v>-606.49</v>
          </cell>
        </row>
        <row r="1728">
          <cell r="A1728" t="str">
            <v>01012122234</v>
          </cell>
          <cell r="I1728">
            <v>14000</v>
          </cell>
        </row>
        <row r="1729">
          <cell r="A1729" t="str">
            <v>01012122241</v>
          </cell>
          <cell r="I1729">
            <v>20</v>
          </cell>
        </row>
        <row r="1730">
          <cell r="A1730" t="str">
            <v>01012122241</v>
          </cell>
          <cell r="I1730">
            <v>-0.7</v>
          </cell>
        </row>
        <row r="1731">
          <cell r="A1731" t="str">
            <v>01012122241</v>
          </cell>
          <cell r="I1731">
            <v>60</v>
          </cell>
        </row>
        <row r="1732">
          <cell r="A1732" t="str">
            <v>01012122241</v>
          </cell>
          <cell r="I1732">
            <v>-60.3</v>
          </cell>
        </row>
        <row r="1733">
          <cell r="A1733" t="str">
            <v>01012122241</v>
          </cell>
          <cell r="I1733">
            <v>-19</v>
          </cell>
        </row>
        <row r="1734">
          <cell r="A1734" t="str">
            <v>01012122244</v>
          </cell>
          <cell r="I1734">
            <v>3052.34</v>
          </cell>
        </row>
        <row r="1735">
          <cell r="A1735" t="str">
            <v>01012122244</v>
          </cell>
          <cell r="I1735">
            <v>676</v>
          </cell>
        </row>
        <row r="1736">
          <cell r="A1736" t="str">
            <v>01012122244</v>
          </cell>
          <cell r="I1736">
            <v>-141.04</v>
          </cell>
        </row>
        <row r="1737">
          <cell r="A1737" t="str">
            <v>01012122244</v>
          </cell>
          <cell r="I1737">
            <v>141.04</v>
          </cell>
        </row>
        <row r="1738">
          <cell r="A1738" t="str">
            <v>01012122244</v>
          </cell>
          <cell r="I1738">
            <v>-1.91</v>
          </cell>
        </row>
        <row r="1739">
          <cell r="A1739" t="str">
            <v>01012122244</v>
          </cell>
          <cell r="I1739">
            <v>44</v>
          </cell>
        </row>
        <row r="1740">
          <cell r="A1740" t="str">
            <v>01012122244</v>
          </cell>
          <cell r="I1740">
            <v>10</v>
          </cell>
        </row>
        <row r="1741">
          <cell r="A1741" t="str">
            <v>01012122244</v>
          </cell>
          <cell r="I1741">
            <v>1275</v>
          </cell>
        </row>
        <row r="1742">
          <cell r="A1742" t="str">
            <v>01012122244</v>
          </cell>
          <cell r="I1742">
            <v>-3052.34</v>
          </cell>
        </row>
        <row r="1743">
          <cell r="A1743" t="str">
            <v>01012122245</v>
          </cell>
          <cell r="I1743">
            <v>13.5</v>
          </cell>
        </row>
        <row r="1744">
          <cell r="A1744" t="str">
            <v>01012122245</v>
          </cell>
          <cell r="I1744">
            <v>450</v>
          </cell>
        </row>
        <row r="1745">
          <cell r="A1745" t="str">
            <v>01012122251</v>
          </cell>
          <cell r="I1745">
            <v>2770</v>
          </cell>
        </row>
        <row r="1746">
          <cell r="A1746" t="str">
            <v>01012122251</v>
          </cell>
          <cell r="I1746">
            <v>-7800</v>
          </cell>
        </row>
        <row r="1747">
          <cell r="A1747" t="str">
            <v>01012122251</v>
          </cell>
          <cell r="I1747">
            <v>692.5</v>
          </cell>
        </row>
        <row r="1748">
          <cell r="A1748" t="str">
            <v>01012122251</v>
          </cell>
          <cell r="I1748">
            <v>692.5</v>
          </cell>
        </row>
        <row r="1749">
          <cell r="A1749" t="str">
            <v>01012122251</v>
          </cell>
          <cell r="I1749">
            <v>692.5</v>
          </cell>
        </row>
        <row r="1750">
          <cell r="A1750" t="str">
            <v>01012122251</v>
          </cell>
          <cell r="I1750">
            <v>18000</v>
          </cell>
        </row>
        <row r="1751">
          <cell r="A1751" t="str">
            <v>01012122251</v>
          </cell>
          <cell r="I1751">
            <v>692.5</v>
          </cell>
        </row>
        <row r="1752">
          <cell r="A1752" t="str">
            <v>01012122251</v>
          </cell>
          <cell r="I1752">
            <v>692.5</v>
          </cell>
        </row>
        <row r="1753">
          <cell r="A1753" t="str">
            <v>01012122251</v>
          </cell>
          <cell r="I1753">
            <v>692.5</v>
          </cell>
        </row>
        <row r="1754">
          <cell r="A1754" t="str">
            <v>01012122251</v>
          </cell>
          <cell r="I1754">
            <v>692.5</v>
          </cell>
        </row>
        <row r="1755">
          <cell r="A1755" t="str">
            <v>01012122251</v>
          </cell>
          <cell r="I1755">
            <v>5777.32</v>
          </cell>
        </row>
        <row r="1756">
          <cell r="A1756" t="str">
            <v>01012122251</v>
          </cell>
          <cell r="I1756">
            <v>692.5</v>
          </cell>
        </row>
        <row r="1757">
          <cell r="A1757" t="str">
            <v>01012122269</v>
          </cell>
          <cell r="I1757">
            <v>0.28000000000000003</v>
          </cell>
        </row>
        <row r="1758">
          <cell r="A1758" t="str">
            <v>01012122269</v>
          </cell>
          <cell r="I1758">
            <v>-1260</v>
          </cell>
        </row>
        <row r="1759">
          <cell r="A1759" t="str">
            <v>01012122269</v>
          </cell>
          <cell r="I1759">
            <v>36.770000000000003</v>
          </cell>
        </row>
        <row r="1760">
          <cell r="A1760" t="str">
            <v>01012122269</v>
          </cell>
          <cell r="I1760">
            <v>-1.29</v>
          </cell>
        </row>
        <row r="1761">
          <cell r="A1761" t="str">
            <v>01012122269</v>
          </cell>
          <cell r="I1761">
            <v>1268.76</v>
          </cell>
        </row>
        <row r="1762">
          <cell r="A1762" t="str">
            <v>01012122269</v>
          </cell>
          <cell r="I1762">
            <v>-44.52</v>
          </cell>
        </row>
        <row r="1763">
          <cell r="A1763" t="str">
            <v>01012122365</v>
          </cell>
          <cell r="I1763">
            <v>-0.79</v>
          </cell>
        </row>
        <row r="1764">
          <cell r="A1764" t="str">
            <v>01012122365</v>
          </cell>
          <cell r="I1764">
            <v>362.01</v>
          </cell>
        </row>
        <row r="1765">
          <cell r="A1765" t="str">
            <v>01012122365</v>
          </cell>
          <cell r="I1765">
            <v>11.4</v>
          </cell>
        </row>
        <row r="1766">
          <cell r="A1766" t="str">
            <v>01012122365</v>
          </cell>
          <cell r="I1766">
            <v>5</v>
          </cell>
        </row>
        <row r="1767">
          <cell r="A1767" t="str">
            <v>01012122365</v>
          </cell>
          <cell r="I1767">
            <v>316.16000000000003</v>
          </cell>
        </row>
        <row r="1768">
          <cell r="A1768" t="str">
            <v>01012122365</v>
          </cell>
          <cell r="I1768">
            <v>-11.09</v>
          </cell>
        </row>
        <row r="1769">
          <cell r="A1769" t="str">
            <v>01012122365</v>
          </cell>
          <cell r="I1769">
            <v>333.8</v>
          </cell>
        </row>
        <row r="1770">
          <cell r="A1770" t="str">
            <v>01012122365</v>
          </cell>
          <cell r="I1770">
            <v>-11.72</v>
          </cell>
        </row>
        <row r="1771">
          <cell r="A1771" t="str">
            <v>01012122365</v>
          </cell>
          <cell r="I1771">
            <v>353.9</v>
          </cell>
        </row>
        <row r="1772">
          <cell r="A1772" t="str">
            <v>01012122365</v>
          </cell>
          <cell r="I1772">
            <v>-12.42</v>
          </cell>
        </row>
        <row r="1773">
          <cell r="A1773" t="str">
            <v>01012122365</v>
          </cell>
          <cell r="I1773">
            <v>-8.08</v>
          </cell>
        </row>
        <row r="1774">
          <cell r="A1774" t="str">
            <v>01012122365</v>
          </cell>
          <cell r="I1774">
            <v>216.09</v>
          </cell>
        </row>
        <row r="1775">
          <cell r="A1775" t="str">
            <v>01012122365</v>
          </cell>
          <cell r="I1775">
            <v>32.08</v>
          </cell>
        </row>
        <row r="1776">
          <cell r="A1776" t="str">
            <v>01012122365</v>
          </cell>
          <cell r="I1776">
            <v>1307</v>
          </cell>
        </row>
        <row r="1777">
          <cell r="A1777" t="str">
            <v>01012122365</v>
          </cell>
          <cell r="I1777">
            <v>-0.18</v>
          </cell>
        </row>
        <row r="1778">
          <cell r="A1778" t="str">
            <v>01012122365</v>
          </cell>
          <cell r="I1778">
            <v>380.95</v>
          </cell>
        </row>
        <row r="1779">
          <cell r="A1779" t="str">
            <v>01012122365</v>
          </cell>
          <cell r="I1779">
            <v>-13.36</v>
          </cell>
        </row>
        <row r="1780">
          <cell r="A1780" t="str">
            <v>01012122365</v>
          </cell>
          <cell r="I1780">
            <v>79.400000000000006</v>
          </cell>
        </row>
        <row r="1781">
          <cell r="A1781" t="str">
            <v>01012122365</v>
          </cell>
          <cell r="I1781">
            <v>2.38</v>
          </cell>
        </row>
        <row r="1782">
          <cell r="A1782" t="str">
            <v>01012122365</v>
          </cell>
          <cell r="I1782">
            <v>45.14</v>
          </cell>
        </row>
        <row r="1783">
          <cell r="A1783" t="str">
            <v>01012122365</v>
          </cell>
          <cell r="I1783">
            <v>11.4</v>
          </cell>
        </row>
        <row r="1784">
          <cell r="A1784" t="str">
            <v>01012122365</v>
          </cell>
          <cell r="I1784">
            <v>-0.4</v>
          </cell>
        </row>
        <row r="1785">
          <cell r="A1785" t="str">
            <v>01012122365</v>
          </cell>
          <cell r="I1785">
            <v>45.33</v>
          </cell>
        </row>
        <row r="1786">
          <cell r="A1786" t="str">
            <v>01012122365</v>
          </cell>
          <cell r="I1786">
            <v>-1.59</v>
          </cell>
        </row>
        <row r="1787">
          <cell r="A1787" t="str">
            <v>01012122365</v>
          </cell>
          <cell r="I1787">
            <v>-0.4</v>
          </cell>
        </row>
        <row r="1788">
          <cell r="A1788" t="str">
            <v>01012122365</v>
          </cell>
          <cell r="I1788">
            <v>22.48</v>
          </cell>
        </row>
        <row r="1789">
          <cell r="A1789" t="str">
            <v>01012122365</v>
          </cell>
          <cell r="I1789">
            <v>196.28</v>
          </cell>
        </row>
        <row r="1790">
          <cell r="A1790" t="str">
            <v>01012122365</v>
          </cell>
          <cell r="I1790">
            <v>-6.92</v>
          </cell>
        </row>
        <row r="1791">
          <cell r="A1791" t="str">
            <v>01012122365</v>
          </cell>
          <cell r="I1791">
            <v>-1.1299999999999999</v>
          </cell>
        </row>
        <row r="1792">
          <cell r="A1792" t="str">
            <v>01012122365</v>
          </cell>
          <cell r="I1792">
            <v>-350</v>
          </cell>
        </row>
        <row r="1793">
          <cell r="A1793" t="str">
            <v>01012122365</v>
          </cell>
          <cell r="I1793">
            <v>2742</v>
          </cell>
        </row>
        <row r="1794">
          <cell r="A1794" t="str">
            <v>01012122365</v>
          </cell>
          <cell r="I1794">
            <v>47</v>
          </cell>
        </row>
        <row r="1795">
          <cell r="A1795" t="str">
            <v>01012122365</v>
          </cell>
          <cell r="I1795">
            <v>350</v>
          </cell>
        </row>
        <row r="1796">
          <cell r="A1796" t="str">
            <v>01012122365</v>
          </cell>
          <cell r="I1796">
            <v>350</v>
          </cell>
        </row>
        <row r="1797">
          <cell r="A1797" t="str">
            <v>01012122365</v>
          </cell>
          <cell r="I1797">
            <v>10.5</v>
          </cell>
        </row>
        <row r="1798">
          <cell r="A1798" t="str">
            <v>01012122365</v>
          </cell>
          <cell r="I1798">
            <v>-16.2</v>
          </cell>
        </row>
        <row r="1799">
          <cell r="A1799" t="str">
            <v>01012122365</v>
          </cell>
          <cell r="I1799">
            <v>280.5</v>
          </cell>
        </row>
        <row r="1800">
          <cell r="A1800" t="str">
            <v>01012122365</v>
          </cell>
          <cell r="I1800">
            <v>-9.84</v>
          </cell>
        </row>
        <row r="1801">
          <cell r="A1801" t="str">
            <v>01012122365</v>
          </cell>
          <cell r="I1801">
            <v>39.83</v>
          </cell>
        </row>
        <row r="1802">
          <cell r="A1802" t="str">
            <v>01012122365</v>
          </cell>
          <cell r="I1802">
            <v>-1.4</v>
          </cell>
        </row>
        <row r="1803">
          <cell r="A1803" t="str">
            <v>01012122365</v>
          </cell>
          <cell r="I1803">
            <v>40.75</v>
          </cell>
        </row>
        <row r="1804">
          <cell r="A1804" t="str">
            <v>01012122365</v>
          </cell>
          <cell r="I1804">
            <v>-1.43</v>
          </cell>
        </row>
        <row r="1805">
          <cell r="A1805" t="str">
            <v>01012122365</v>
          </cell>
          <cell r="I1805">
            <v>-139</v>
          </cell>
        </row>
        <row r="1806">
          <cell r="A1806" t="str">
            <v>01012122365</v>
          </cell>
          <cell r="I1806">
            <v>382.56</v>
          </cell>
        </row>
        <row r="1807">
          <cell r="A1807" t="str">
            <v>01012122365</v>
          </cell>
          <cell r="I1807">
            <v>-14.3</v>
          </cell>
        </row>
        <row r="1808">
          <cell r="A1808" t="str">
            <v>01012122365</v>
          </cell>
          <cell r="I1808">
            <v>11.4</v>
          </cell>
        </row>
        <row r="1809">
          <cell r="A1809" t="str">
            <v>01012122365</v>
          </cell>
          <cell r="I1809">
            <v>-0.4</v>
          </cell>
        </row>
        <row r="1810">
          <cell r="A1810" t="str">
            <v>01012122365</v>
          </cell>
          <cell r="I1810">
            <v>14.48</v>
          </cell>
        </row>
        <row r="1811">
          <cell r="A1811" t="str">
            <v>01012122365</v>
          </cell>
          <cell r="I1811">
            <v>25</v>
          </cell>
        </row>
        <row r="1812">
          <cell r="A1812" t="str">
            <v>01012122365</v>
          </cell>
          <cell r="I1812">
            <v>-0.88</v>
          </cell>
        </row>
        <row r="1813">
          <cell r="A1813" t="str">
            <v>01012122365</v>
          </cell>
          <cell r="I1813">
            <v>-2.0299999999999998</v>
          </cell>
        </row>
        <row r="1814">
          <cell r="A1814" t="str">
            <v>01012122365</v>
          </cell>
          <cell r="I1814">
            <v>-0.51</v>
          </cell>
        </row>
        <row r="1815">
          <cell r="A1815" t="str">
            <v>01012122365</v>
          </cell>
          <cell r="I1815">
            <v>646.67999999999995</v>
          </cell>
        </row>
        <row r="1816">
          <cell r="A1816" t="str">
            <v>01012122365</v>
          </cell>
          <cell r="I1816">
            <v>-22.69</v>
          </cell>
        </row>
        <row r="1817">
          <cell r="A1817" t="str">
            <v>01012122365</v>
          </cell>
          <cell r="I1817">
            <v>7.97</v>
          </cell>
        </row>
        <row r="1818">
          <cell r="A1818" t="str">
            <v>01012122365</v>
          </cell>
          <cell r="I1818">
            <v>-0.28000000000000003</v>
          </cell>
        </row>
        <row r="1819">
          <cell r="A1819" t="str">
            <v>01012122365</v>
          </cell>
          <cell r="I1819">
            <v>251.75</v>
          </cell>
        </row>
        <row r="1820">
          <cell r="A1820" t="str">
            <v>01012122365</v>
          </cell>
          <cell r="I1820">
            <v>-9.41</v>
          </cell>
        </row>
        <row r="1821">
          <cell r="A1821" t="str">
            <v>01012122365</v>
          </cell>
          <cell r="I1821">
            <v>58</v>
          </cell>
        </row>
        <row r="1822">
          <cell r="A1822" t="str">
            <v>01012122365</v>
          </cell>
          <cell r="I1822">
            <v>159.66</v>
          </cell>
        </row>
        <row r="1823">
          <cell r="A1823" t="str">
            <v>01012122365</v>
          </cell>
          <cell r="I1823">
            <v>-5.6</v>
          </cell>
        </row>
        <row r="1824">
          <cell r="A1824" t="str">
            <v>01012122365</v>
          </cell>
          <cell r="I1824">
            <v>385.3</v>
          </cell>
        </row>
        <row r="1825">
          <cell r="A1825" t="str">
            <v>01012122365</v>
          </cell>
          <cell r="I1825">
            <v>-14.41</v>
          </cell>
        </row>
        <row r="1826">
          <cell r="A1826" t="str">
            <v>01012122365</v>
          </cell>
          <cell r="I1826">
            <v>49.77</v>
          </cell>
        </row>
        <row r="1827">
          <cell r="A1827" t="str">
            <v>01012122365</v>
          </cell>
          <cell r="I1827">
            <v>-1.75</v>
          </cell>
        </row>
        <row r="1828">
          <cell r="A1828" t="str">
            <v>01012122365</v>
          </cell>
          <cell r="I1828">
            <v>26.06</v>
          </cell>
        </row>
        <row r="1829">
          <cell r="A1829" t="str">
            <v>01012122365</v>
          </cell>
          <cell r="I1829">
            <v>-0.91</v>
          </cell>
        </row>
        <row r="1830">
          <cell r="A1830" t="str">
            <v>01012122365</v>
          </cell>
          <cell r="I1830">
            <v>39.85</v>
          </cell>
        </row>
        <row r="1831">
          <cell r="A1831" t="str">
            <v>01012122365</v>
          </cell>
          <cell r="I1831">
            <v>-1.4</v>
          </cell>
        </row>
        <row r="1832">
          <cell r="A1832" t="str">
            <v>01012122365</v>
          </cell>
          <cell r="I1832">
            <v>30</v>
          </cell>
        </row>
        <row r="1833">
          <cell r="A1833" t="str">
            <v>01012122365</v>
          </cell>
          <cell r="I1833">
            <v>-1.05</v>
          </cell>
        </row>
        <row r="1834">
          <cell r="A1834" t="str">
            <v>01012122365</v>
          </cell>
          <cell r="I1834">
            <v>655.96</v>
          </cell>
        </row>
        <row r="1835">
          <cell r="A1835" t="str">
            <v>01012122365</v>
          </cell>
          <cell r="I1835">
            <v>-23.02</v>
          </cell>
        </row>
        <row r="1836">
          <cell r="A1836" t="str">
            <v>01012122365</v>
          </cell>
          <cell r="I1836">
            <v>368.43</v>
          </cell>
        </row>
        <row r="1837">
          <cell r="A1837" t="str">
            <v>01012122365</v>
          </cell>
          <cell r="I1837">
            <v>-13.77</v>
          </cell>
        </row>
        <row r="1838">
          <cell r="A1838" t="str">
            <v>01012122365</v>
          </cell>
          <cell r="I1838">
            <v>29.89</v>
          </cell>
        </row>
        <row r="1839">
          <cell r="A1839" t="str">
            <v>01012122365</v>
          </cell>
          <cell r="I1839">
            <v>-1.05</v>
          </cell>
        </row>
        <row r="1840">
          <cell r="A1840" t="str">
            <v>01012122365</v>
          </cell>
          <cell r="I1840">
            <v>-13.53</v>
          </cell>
        </row>
        <row r="1841">
          <cell r="A1841" t="str">
            <v>01012122365</v>
          </cell>
          <cell r="I1841">
            <v>461.62</v>
          </cell>
        </row>
        <row r="1842">
          <cell r="A1842" t="str">
            <v>01012122366</v>
          </cell>
          <cell r="I1842">
            <v>601.45000000000005</v>
          </cell>
        </row>
        <row r="1843">
          <cell r="A1843" t="str">
            <v>01012122366</v>
          </cell>
          <cell r="I1843">
            <v>6.4</v>
          </cell>
        </row>
        <row r="1844">
          <cell r="A1844" t="str">
            <v>01012122366</v>
          </cell>
          <cell r="I1844">
            <v>2.4</v>
          </cell>
        </row>
        <row r="1845">
          <cell r="A1845" t="str">
            <v>01012122366</v>
          </cell>
          <cell r="I1845">
            <v>-578.96</v>
          </cell>
        </row>
        <row r="1846">
          <cell r="A1846" t="str">
            <v>01012122366</v>
          </cell>
          <cell r="I1846">
            <v>1819</v>
          </cell>
        </row>
        <row r="1847">
          <cell r="A1847" t="str">
            <v>01012122366</v>
          </cell>
          <cell r="I1847">
            <v>-68</v>
          </cell>
        </row>
        <row r="1848">
          <cell r="A1848" t="str">
            <v>01012122366</v>
          </cell>
          <cell r="I1848">
            <v>936</v>
          </cell>
        </row>
        <row r="1849">
          <cell r="A1849" t="str">
            <v>01012122366</v>
          </cell>
          <cell r="I1849">
            <v>60.48</v>
          </cell>
        </row>
        <row r="1850">
          <cell r="A1850" t="str">
            <v>01012122366</v>
          </cell>
          <cell r="I1850">
            <v>29.89</v>
          </cell>
        </row>
        <row r="1851">
          <cell r="A1851" t="str">
            <v>01012122366</v>
          </cell>
          <cell r="I1851">
            <v>-22.49</v>
          </cell>
        </row>
        <row r="1852">
          <cell r="A1852" t="str">
            <v>01012122366</v>
          </cell>
          <cell r="I1852">
            <v>29.03</v>
          </cell>
        </row>
        <row r="1853">
          <cell r="A1853" t="str">
            <v>01012122366</v>
          </cell>
          <cell r="I1853">
            <v>-3773.9</v>
          </cell>
        </row>
        <row r="1854">
          <cell r="A1854" t="str">
            <v>01012122366</v>
          </cell>
          <cell r="I1854">
            <v>967.5</v>
          </cell>
        </row>
        <row r="1855">
          <cell r="A1855" t="str">
            <v>01012122366</v>
          </cell>
          <cell r="I1855">
            <v>80</v>
          </cell>
        </row>
        <row r="1856">
          <cell r="A1856" t="str">
            <v>01012122397</v>
          </cell>
          <cell r="I1856">
            <v>592.79999999999995</v>
          </cell>
        </row>
        <row r="1857">
          <cell r="A1857" t="str">
            <v>01012122397</v>
          </cell>
          <cell r="I1857">
            <v>-20.8</v>
          </cell>
        </row>
        <row r="1858">
          <cell r="A1858" t="str">
            <v>01012122397</v>
          </cell>
          <cell r="I1858">
            <v>592.79999999999995</v>
          </cell>
        </row>
        <row r="1859">
          <cell r="A1859" t="str">
            <v>01012122397</v>
          </cell>
          <cell r="I1859">
            <v>173.18</v>
          </cell>
        </row>
        <row r="1860">
          <cell r="A1860" t="str">
            <v>01012122397</v>
          </cell>
          <cell r="I1860">
            <v>-6.47</v>
          </cell>
        </row>
        <row r="1861">
          <cell r="A1861" t="str">
            <v>01012122397</v>
          </cell>
          <cell r="I1861">
            <v>-20.8</v>
          </cell>
        </row>
        <row r="1862">
          <cell r="A1862" t="str">
            <v>01012122397</v>
          </cell>
          <cell r="I1862">
            <v>0.18</v>
          </cell>
        </row>
        <row r="1863">
          <cell r="A1863" t="str">
            <v>01012122397</v>
          </cell>
          <cell r="I1863">
            <v>173.18</v>
          </cell>
        </row>
        <row r="1864">
          <cell r="A1864" t="str">
            <v>01012122397</v>
          </cell>
          <cell r="I1864">
            <v>-6.47</v>
          </cell>
        </row>
        <row r="1865">
          <cell r="A1865" t="str">
            <v>01012122398</v>
          </cell>
          <cell r="I1865">
            <v>7182.2</v>
          </cell>
        </row>
        <row r="1866">
          <cell r="A1866" t="str">
            <v>01012122399</v>
          </cell>
          <cell r="I1866">
            <v>-5.75</v>
          </cell>
        </row>
        <row r="1867">
          <cell r="A1867" t="str">
            <v>01012122399</v>
          </cell>
          <cell r="I1867">
            <v>256.8</v>
          </cell>
        </row>
        <row r="1868">
          <cell r="A1868" t="str">
            <v>01012122399</v>
          </cell>
          <cell r="I1868">
            <v>-9.6</v>
          </cell>
        </row>
        <row r="1869">
          <cell r="A1869" t="str">
            <v>01012122399</v>
          </cell>
          <cell r="I1869">
            <v>200</v>
          </cell>
        </row>
        <row r="1870">
          <cell r="A1870" t="str">
            <v>01012122399</v>
          </cell>
          <cell r="I1870">
            <v>-0.32</v>
          </cell>
        </row>
        <row r="1871">
          <cell r="A1871" t="str">
            <v>01012122399</v>
          </cell>
          <cell r="I1871">
            <v>-138.75</v>
          </cell>
        </row>
        <row r="1872">
          <cell r="A1872" t="str">
            <v>01012122399</v>
          </cell>
          <cell r="I1872">
            <v>-148.06</v>
          </cell>
        </row>
        <row r="1873">
          <cell r="A1873" t="str">
            <v>01012122399</v>
          </cell>
          <cell r="I1873">
            <v>-200</v>
          </cell>
        </row>
        <row r="1874">
          <cell r="A1874" t="str">
            <v>01012122399</v>
          </cell>
          <cell r="I1874">
            <v>107</v>
          </cell>
        </row>
        <row r="1875">
          <cell r="A1875" t="str">
            <v>01012122399</v>
          </cell>
          <cell r="I1875">
            <v>-4</v>
          </cell>
        </row>
        <row r="1876">
          <cell r="A1876" t="str">
            <v>01012122399</v>
          </cell>
          <cell r="I1876">
            <v>26.2</v>
          </cell>
        </row>
        <row r="1877">
          <cell r="A1877" t="str">
            <v>01012122399</v>
          </cell>
          <cell r="I1877">
            <v>-0.43</v>
          </cell>
        </row>
        <row r="1878">
          <cell r="A1878" t="str">
            <v>01012122399</v>
          </cell>
          <cell r="I1878">
            <v>10.26</v>
          </cell>
        </row>
        <row r="1879">
          <cell r="A1879" t="str">
            <v>01012122399</v>
          </cell>
          <cell r="I1879">
            <v>-0.36</v>
          </cell>
        </row>
        <row r="1880">
          <cell r="A1880" t="str">
            <v>01012122399</v>
          </cell>
          <cell r="I1880">
            <v>41.3</v>
          </cell>
        </row>
        <row r="1881">
          <cell r="A1881" t="str">
            <v>01012122399</v>
          </cell>
          <cell r="I1881">
            <v>-2.74</v>
          </cell>
        </row>
        <row r="1882">
          <cell r="A1882" t="str">
            <v>01012122399</v>
          </cell>
          <cell r="I1882">
            <v>32.090000000000003</v>
          </cell>
        </row>
        <row r="1883">
          <cell r="A1883" t="str">
            <v>01012122399</v>
          </cell>
          <cell r="I1883">
            <v>7.39</v>
          </cell>
        </row>
        <row r="1884">
          <cell r="A1884" t="str">
            <v>01012122399</v>
          </cell>
          <cell r="I1884">
            <v>-0.26</v>
          </cell>
        </row>
        <row r="1885">
          <cell r="A1885" t="str">
            <v>01012122399</v>
          </cell>
          <cell r="I1885">
            <v>25</v>
          </cell>
        </row>
        <row r="1886">
          <cell r="A1886" t="str">
            <v>01012122399</v>
          </cell>
          <cell r="I1886">
            <v>758.36</v>
          </cell>
        </row>
        <row r="1887">
          <cell r="A1887" t="str">
            <v>01012122399</v>
          </cell>
          <cell r="I1887">
            <v>117.57</v>
          </cell>
        </row>
        <row r="1888">
          <cell r="A1888" t="str">
            <v>01012122399</v>
          </cell>
          <cell r="I1888">
            <v>2519.4899999999998</v>
          </cell>
        </row>
        <row r="1889">
          <cell r="A1889" t="str">
            <v>01012122399</v>
          </cell>
          <cell r="I1889">
            <v>300</v>
          </cell>
        </row>
        <row r="1890">
          <cell r="A1890" t="str">
            <v>01012122399</v>
          </cell>
          <cell r="I1890">
            <v>115.6</v>
          </cell>
        </row>
        <row r="1891">
          <cell r="A1891" t="str">
            <v>01012122399</v>
          </cell>
          <cell r="I1891">
            <v>-4.0599999999999996</v>
          </cell>
        </row>
        <row r="1892">
          <cell r="A1892" t="str">
            <v>01012122399</v>
          </cell>
          <cell r="I1892">
            <v>138.75</v>
          </cell>
        </row>
        <row r="1893">
          <cell r="A1893" t="str">
            <v>01012122399</v>
          </cell>
          <cell r="I1893">
            <v>47.79</v>
          </cell>
        </row>
        <row r="1894">
          <cell r="A1894" t="str">
            <v>01012122399</v>
          </cell>
          <cell r="I1894">
            <v>46.55</v>
          </cell>
        </row>
        <row r="1895">
          <cell r="A1895" t="str">
            <v>01012122399</v>
          </cell>
          <cell r="I1895">
            <v>32.61</v>
          </cell>
        </row>
        <row r="1896">
          <cell r="A1896" t="str">
            <v>01012122399</v>
          </cell>
          <cell r="I1896">
            <v>-1.1399999999999999</v>
          </cell>
        </row>
        <row r="1897">
          <cell r="A1897" t="str">
            <v>01012122399</v>
          </cell>
          <cell r="I1897">
            <v>170.34</v>
          </cell>
        </row>
        <row r="1898">
          <cell r="A1898" t="str">
            <v>01012122399</v>
          </cell>
          <cell r="I1898">
            <v>50</v>
          </cell>
        </row>
        <row r="1899">
          <cell r="A1899" t="str">
            <v>01012122399</v>
          </cell>
          <cell r="I1899">
            <v>29.5</v>
          </cell>
        </row>
        <row r="1900">
          <cell r="A1900" t="str">
            <v>01012122399</v>
          </cell>
          <cell r="I1900">
            <v>-1.03</v>
          </cell>
        </row>
        <row r="1901">
          <cell r="A1901" t="str">
            <v>01012122399</v>
          </cell>
          <cell r="I1901">
            <v>153.81</v>
          </cell>
        </row>
        <row r="1902">
          <cell r="A1902" t="str">
            <v>01012122399</v>
          </cell>
          <cell r="I1902">
            <v>9.11</v>
          </cell>
        </row>
        <row r="1903">
          <cell r="A1903" t="str">
            <v>01012122399</v>
          </cell>
          <cell r="I1903">
            <v>35</v>
          </cell>
        </row>
        <row r="1904">
          <cell r="A1904" t="str">
            <v>01012122399</v>
          </cell>
          <cell r="I1904">
            <v>-1.31</v>
          </cell>
        </row>
        <row r="1905">
          <cell r="A1905" t="str">
            <v>01012122399</v>
          </cell>
          <cell r="I1905">
            <v>35</v>
          </cell>
        </row>
        <row r="1906">
          <cell r="A1906" t="str">
            <v>01012122399</v>
          </cell>
          <cell r="I1906">
            <v>-1.31</v>
          </cell>
        </row>
        <row r="1907">
          <cell r="A1907" t="str">
            <v>01012122399</v>
          </cell>
          <cell r="I1907">
            <v>5.14</v>
          </cell>
        </row>
        <row r="1908">
          <cell r="A1908" t="str">
            <v>01012122399</v>
          </cell>
          <cell r="I1908">
            <v>-0.18</v>
          </cell>
        </row>
        <row r="1909">
          <cell r="A1909" t="str">
            <v>01012122399</v>
          </cell>
          <cell r="I1909">
            <v>7.42</v>
          </cell>
        </row>
        <row r="1910">
          <cell r="A1910" t="str">
            <v>01012122399</v>
          </cell>
          <cell r="I1910">
            <v>-0.26</v>
          </cell>
        </row>
        <row r="1911">
          <cell r="A1911" t="str">
            <v>01012122399</v>
          </cell>
          <cell r="I1911">
            <v>69.12</v>
          </cell>
        </row>
        <row r="1912">
          <cell r="A1912" t="str">
            <v>01012122399</v>
          </cell>
          <cell r="I1912">
            <v>-2.42</v>
          </cell>
        </row>
        <row r="1913">
          <cell r="A1913" t="str">
            <v>01012122399</v>
          </cell>
          <cell r="I1913">
            <v>-24.52</v>
          </cell>
        </row>
        <row r="1914">
          <cell r="A1914" t="str">
            <v>01012122399</v>
          </cell>
          <cell r="I1914">
            <v>-0.92</v>
          </cell>
        </row>
        <row r="1915">
          <cell r="A1915" t="str">
            <v>01012122399</v>
          </cell>
          <cell r="I1915">
            <v>12.4</v>
          </cell>
        </row>
        <row r="1916">
          <cell r="A1916" t="str">
            <v>01012122399</v>
          </cell>
          <cell r="I1916">
            <v>-6.36</v>
          </cell>
        </row>
        <row r="1917">
          <cell r="A1917" t="str">
            <v>01012122399</v>
          </cell>
          <cell r="I1917">
            <v>5.69</v>
          </cell>
        </row>
        <row r="1918">
          <cell r="A1918" t="str">
            <v>01012122399</v>
          </cell>
          <cell r="I1918">
            <v>-0.2</v>
          </cell>
        </row>
        <row r="1919">
          <cell r="A1919" t="str">
            <v>01012122399</v>
          </cell>
          <cell r="I1919">
            <v>19</v>
          </cell>
        </row>
        <row r="1920">
          <cell r="A1920" t="str">
            <v>01012122399</v>
          </cell>
          <cell r="I1920">
            <v>-38.56</v>
          </cell>
        </row>
        <row r="1921">
          <cell r="A1921" t="str">
            <v>01012122399</v>
          </cell>
          <cell r="I1921">
            <v>60.3</v>
          </cell>
        </row>
        <row r="1922">
          <cell r="A1922" t="str">
            <v>01012122399</v>
          </cell>
          <cell r="I1922">
            <v>-2519.4899999999998</v>
          </cell>
        </row>
        <row r="1923">
          <cell r="A1923" t="str">
            <v>01012122399</v>
          </cell>
          <cell r="I1923">
            <v>-300</v>
          </cell>
        </row>
        <row r="1924">
          <cell r="A1924" t="str">
            <v>01012122399</v>
          </cell>
          <cell r="I1924">
            <v>-4</v>
          </cell>
        </row>
        <row r="1925">
          <cell r="A1925" t="str">
            <v>01012122399</v>
          </cell>
          <cell r="I1925">
            <v>113.99</v>
          </cell>
        </row>
        <row r="1926">
          <cell r="A1926" t="str">
            <v>01012122399</v>
          </cell>
          <cell r="I1926">
            <v>64.930000000000007</v>
          </cell>
        </row>
        <row r="1927">
          <cell r="A1927" t="str">
            <v>01012122399</v>
          </cell>
          <cell r="I1927">
            <v>-2.2799999999999998</v>
          </cell>
        </row>
        <row r="1928">
          <cell r="A1928" t="str">
            <v>01012122399</v>
          </cell>
          <cell r="I1928">
            <v>11.39</v>
          </cell>
        </row>
        <row r="1929">
          <cell r="A1929" t="str">
            <v>01012122399</v>
          </cell>
          <cell r="I1929">
            <v>-0.4</v>
          </cell>
        </row>
        <row r="1930">
          <cell r="A1930" t="str">
            <v>01012122399</v>
          </cell>
          <cell r="I1930">
            <v>32.49</v>
          </cell>
        </row>
        <row r="1931">
          <cell r="A1931" t="str">
            <v>01012122500</v>
          </cell>
          <cell r="I1931">
            <v>-7.14</v>
          </cell>
        </row>
        <row r="1932">
          <cell r="A1932" t="str">
            <v>01012122500</v>
          </cell>
          <cell r="I1932">
            <v>54.89</v>
          </cell>
        </row>
        <row r="1933">
          <cell r="A1933" t="str">
            <v>01012122500</v>
          </cell>
          <cell r="I1933">
            <v>105.46</v>
          </cell>
        </row>
        <row r="1934">
          <cell r="A1934" t="str">
            <v>01012122500</v>
          </cell>
          <cell r="I1934">
            <v>-3.7</v>
          </cell>
        </row>
        <row r="1935">
          <cell r="A1935" t="str">
            <v>01012122500</v>
          </cell>
          <cell r="I1935">
            <v>36.770000000000003</v>
          </cell>
        </row>
        <row r="1936">
          <cell r="A1936" t="str">
            <v>01012122500</v>
          </cell>
          <cell r="I1936">
            <v>-1.29</v>
          </cell>
        </row>
        <row r="1937">
          <cell r="A1937" t="str">
            <v>01012122500</v>
          </cell>
          <cell r="I1937">
            <v>-783</v>
          </cell>
        </row>
        <row r="1938">
          <cell r="A1938" t="str">
            <v>01012122500</v>
          </cell>
          <cell r="I1938">
            <v>-4.05</v>
          </cell>
        </row>
        <row r="1939">
          <cell r="A1939" t="str">
            <v>01012122500</v>
          </cell>
          <cell r="I1939">
            <v>-1.29</v>
          </cell>
        </row>
        <row r="1940">
          <cell r="A1940" t="str">
            <v>01012122500</v>
          </cell>
          <cell r="I1940">
            <v>146.75</v>
          </cell>
        </row>
        <row r="1941">
          <cell r="A1941" t="str">
            <v>01012122500</v>
          </cell>
          <cell r="I1941">
            <v>1411.77</v>
          </cell>
        </row>
        <row r="1942">
          <cell r="A1942" t="str">
            <v>01012122500</v>
          </cell>
          <cell r="I1942">
            <v>186.14</v>
          </cell>
        </row>
        <row r="1943">
          <cell r="A1943" t="str">
            <v>01012122500</v>
          </cell>
          <cell r="I1943">
            <v>36.770000000000003</v>
          </cell>
        </row>
        <row r="1944">
          <cell r="A1944" t="str">
            <v>01012122500</v>
          </cell>
          <cell r="I1944">
            <v>-1.29</v>
          </cell>
        </row>
        <row r="1945">
          <cell r="A1945" t="str">
            <v>01012122500</v>
          </cell>
          <cell r="I1945">
            <v>1499.2</v>
          </cell>
        </row>
        <row r="1946">
          <cell r="A1946" t="str">
            <v>01012122500</v>
          </cell>
          <cell r="I1946">
            <v>-52.61</v>
          </cell>
        </row>
        <row r="1947">
          <cell r="A1947" t="str">
            <v>01012122500</v>
          </cell>
          <cell r="I1947">
            <v>85.89</v>
          </cell>
        </row>
        <row r="1948">
          <cell r="A1948" t="str">
            <v>01012122500</v>
          </cell>
          <cell r="I1948">
            <v>-3.01</v>
          </cell>
        </row>
        <row r="1949">
          <cell r="A1949" t="str">
            <v>01012122500</v>
          </cell>
          <cell r="I1949">
            <v>-1.29</v>
          </cell>
        </row>
        <row r="1950">
          <cell r="A1950" t="str">
            <v>01012122500</v>
          </cell>
          <cell r="I1950">
            <v>166.46</v>
          </cell>
        </row>
        <row r="1951">
          <cell r="A1951" t="str">
            <v>01012122500</v>
          </cell>
          <cell r="I1951">
            <v>37.159999999999997</v>
          </cell>
        </row>
        <row r="1952">
          <cell r="A1952" t="str">
            <v>01012122500</v>
          </cell>
          <cell r="I1952">
            <v>36.770000000000003</v>
          </cell>
        </row>
        <row r="1953">
          <cell r="A1953" t="str">
            <v>01012122500</v>
          </cell>
          <cell r="I1953">
            <v>-1.29</v>
          </cell>
        </row>
        <row r="1954">
          <cell r="A1954" t="str">
            <v>01012122500</v>
          </cell>
          <cell r="I1954">
            <v>171.75</v>
          </cell>
        </row>
        <row r="1955">
          <cell r="A1955" t="str">
            <v>01012122500</v>
          </cell>
          <cell r="I1955">
            <v>-6.03</v>
          </cell>
        </row>
        <row r="1956">
          <cell r="A1956" t="str">
            <v>01012122500</v>
          </cell>
          <cell r="I1956">
            <v>1328.32</v>
          </cell>
        </row>
        <row r="1957">
          <cell r="A1957" t="str">
            <v>01012122500</v>
          </cell>
          <cell r="I1957">
            <v>-46.6</v>
          </cell>
        </row>
        <row r="1958">
          <cell r="A1958" t="str">
            <v>01012122500</v>
          </cell>
          <cell r="I1958">
            <v>1333.93</v>
          </cell>
        </row>
        <row r="1959">
          <cell r="A1959" t="str">
            <v>01012122500</v>
          </cell>
          <cell r="I1959">
            <v>-46.81</v>
          </cell>
        </row>
        <row r="1960">
          <cell r="A1960" t="str">
            <v>01012122500</v>
          </cell>
          <cell r="I1960">
            <v>-1.29</v>
          </cell>
        </row>
        <row r="1961">
          <cell r="A1961" t="str">
            <v>01012122500</v>
          </cell>
          <cell r="I1961">
            <v>251.96</v>
          </cell>
        </row>
        <row r="1962">
          <cell r="A1962" t="str">
            <v>01012122500</v>
          </cell>
          <cell r="I1962">
            <v>359.1</v>
          </cell>
        </row>
        <row r="1963">
          <cell r="A1963" t="str">
            <v>01012122500</v>
          </cell>
          <cell r="I1963">
            <v>-12.6</v>
          </cell>
        </row>
        <row r="1964">
          <cell r="A1964" t="str">
            <v>01012122500</v>
          </cell>
          <cell r="I1964">
            <v>-40.28</v>
          </cell>
        </row>
        <row r="1965">
          <cell r="A1965" t="str">
            <v>01012122500</v>
          </cell>
          <cell r="I1965">
            <v>36.770000000000003</v>
          </cell>
        </row>
        <row r="1966">
          <cell r="A1966" t="str">
            <v>01012122500</v>
          </cell>
          <cell r="I1966">
            <v>-1.29</v>
          </cell>
        </row>
        <row r="1967">
          <cell r="A1967" t="str">
            <v>01012122500</v>
          </cell>
          <cell r="I1967">
            <v>-1.93</v>
          </cell>
        </row>
        <row r="1968">
          <cell r="A1968" t="str">
            <v>01012122500</v>
          </cell>
          <cell r="I1968">
            <v>36.770000000000003</v>
          </cell>
        </row>
        <row r="1969">
          <cell r="A1969" t="str">
            <v>01012122500</v>
          </cell>
          <cell r="I1969">
            <v>-1.29</v>
          </cell>
        </row>
        <row r="1970">
          <cell r="A1970" t="str">
            <v>01012122500</v>
          </cell>
          <cell r="I1970">
            <v>-1.29</v>
          </cell>
        </row>
        <row r="1971">
          <cell r="A1971" t="str">
            <v>01012122500</v>
          </cell>
          <cell r="I1971">
            <v>36.770000000000003</v>
          </cell>
        </row>
        <row r="1972">
          <cell r="A1972" t="str">
            <v>01012122500</v>
          </cell>
          <cell r="I1972">
            <v>-1.29</v>
          </cell>
        </row>
        <row r="1973">
          <cell r="A1973" t="str">
            <v>01012122500</v>
          </cell>
          <cell r="I1973">
            <v>324.79000000000002</v>
          </cell>
        </row>
        <row r="1974">
          <cell r="A1974" t="str">
            <v>01012122500</v>
          </cell>
          <cell r="I1974">
            <v>-11.39</v>
          </cell>
        </row>
        <row r="1975">
          <cell r="A1975" t="str">
            <v>01012122500</v>
          </cell>
          <cell r="I1975">
            <v>1260</v>
          </cell>
        </row>
        <row r="1976">
          <cell r="A1976" t="str">
            <v>01012122500</v>
          </cell>
          <cell r="I1976">
            <v>251.98</v>
          </cell>
        </row>
        <row r="1977">
          <cell r="A1977" t="str">
            <v>01012122500</v>
          </cell>
          <cell r="I1977">
            <v>-8.84</v>
          </cell>
        </row>
        <row r="1978">
          <cell r="A1978" t="str">
            <v>01012122500</v>
          </cell>
          <cell r="I1978">
            <v>36.770000000000003</v>
          </cell>
        </row>
        <row r="1979">
          <cell r="A1979" t="str">
            <v>01012122500</v>
          </cell>
          <cell r="I1979">
            <v>-8.84</v>
          </cell>
        </row>
        <row r="1980">
          <cell r="A1980" t="str">
            <v>01012122500</v>
          </cell>
          <cell r="I1980">
            <v>-48.45</v>
          </cell>
        </row>
        <row r="1981">
          <cell r="A1981" t="str">
            <v>01012122500</v>
          </cell>
          <cell r="I1981">
            <v>36.770000000000003</v>
          </cell>
        </row>
        <row r="1982">
          <cell r="A1982" t="str">
            <v>01012122500</v>
          </cell>
          <cell r="I1982">
            <v>-0.28000000000000003</v>
          </cell>
        </row>
        <row r="1983">
          <cell r="A1983" t="str">
            <v>01012122500</v>
          </cell>
          <cell r="I1983">
            <v>1435.97</v>
          </cell>
        </row>
        <row r="1984">
          <cell r="A1984" t="str">
            <v>01012122500</v>
          </cell>
          <cell r="I1984">
            <v>-50.38</v>
          </cell>
        </row>
        <row r="1985">
          <cell r="A1985" t="str">
            <v>01012122500</v>
          </cell>
          <cell r="I1985">
            <v>115.47</v>
          </cell>
        </row>
        <row r="1986">
          <cell r="A1986" t="str">
            <v>01012122500</v>
          </cell>
          <cell r="I1986">
            <v>1167.76</v>
          </cell>
        </row>
        <row r="1987">
          <cell r="A1987" t="str">
            <v>01012122500</v>
          </cell>
          <cell r="I1987">
            <v>-40.97</v>
          </cell>
        </row>
        <row r="1988">
          <cell r="A1988" t="str">
            <v>01012122500</v>
          </cell>
          <cell r="I1988">
            <v>180.81</v>
          </cell>
        </row>
        <row r="1989">
          <cell r="A1989" t="str">
            <v>01012122500</v>
          </cell>
          <cell r="I1989">
            <v>-6.34</v>
          </cell>
        </row>
        <row r="1990">
          <cell r="A1990" t="str">
            <v>01012122500</v>
          </cell>
          <cell r="I1990">
            <v>-1.29</v>
          </cell>
        </row>
        <row r="1991">
          <cell r="A1991" t="str">
            <v>01012122500</v>
          </cell>
          <cell r="I1991">
            <v>170.64</v>
          </cell>
        </row>
        <row r="1992">
          <cell r="A1992" t="str">
            <v>01012122500</v>
          </cell>
          <cell r="I1992">
            <v>-5.99</v>
          </cell>
        </row>
        <row r="1993">
          <cell r="A1993" t="str">
            <v>01012122500</v>
          </cell>
          <cell r="I1993">
            <v>1147.93</v>
          </cell>
        </row>
        <row r="1994">
          <cell r="A1994" t="str">
            <v>01012122500</v>
          </cell>
          <cell r="I1994">
            <v>369.36</v>
          </cell>
        </row>
        <row r="1995">
          <cell r="A1995" t="str">
            <v>01012122500</v>
          </cell>
          <cell r="I1995">
            <v>36.770000000000003</v>
          </cell>
        </row>
        <row r="1996">
          <cell r="A1996" t="str">
            <v>01012122500</v>
          </cell>
          <cell r="I1996">
            <v>-12.96</v>
          </cell>
        </row>
        <row r="1997">
          <cell r="A1997" t="str">
            <v>01012122500</v>
          </cell>
          <cell r="I1997">
            <v>1295.01</v>
          </cell>
        </row>
        <row r="1998">
          <cell r="A1998" t="str">
            <v>01012122500</v>
          </cell>
          <cell r="I1998">
            <v>-45.44</v>
          </cell>
        </row>
        <row r="1999">
          <cell r="A1999" t="str">
            <v>01012122500</v>
          </cell>
          <cell r="I1999">
            <v>102.26</v>
          </cell>
        </row>
        <row r="2000">
          <cell r="A2000" t="str">
            <v>01012122500</v>
          </cell>
          <cell r="I2000">
            <v>-3.59</v>
          </cell>
        </row>
        <row r="2001">
          <cell r="A2001" t="str">
            <v>01012122500</v>
          </cell>
          <cell r="I2001">
            <v>1158.4100000000001</v>
          </cell>
        </row>
        <row r="2002">
          <cell r="A2002" t="str">
            <v>01012122500</v>
          </cell>
          <cell r="I2002">
            <v>-40.65</v>
          </cell>
        </row>
        <row r="2003">
          <cell r="A2003" t="str">
            <v>01012122500</v>
          </cell>
          <cell r="I2003">
            <v>179.67</v>
          </cell>
        </row>
        <row r="2004">
          <cell r="A2004" t="str">
            <v>01012122500</v>
          </cell>
          <cell r="I2004">
            <v>-6.3</v>
          </cell>
        </row>
        <row r="2005">
          <cell r="A2005" t="str">
            <v>01012122500</v>
          </cell>
          <cell r="I2005">
            <v>36.770000000000003</v>
          </cell>
        </row>
        <row r="2006">
          <cell r="A2006" t="str">
            <v>01012122500</v>
          </cell>
          <cell r="I2006">
            <v>1380.79</v>
          </cell>
        </row>
        <row r="2007">
          <cell r="A2007" t="str">
            <v>01012122500</v>
          </cell>
          <cell r="I2007">
            <v>-36.770000000000003</v>
          </cell>
        </row>
        <row r="2008">
          <cell r="A2008" t="str">
            <v>01012122500</v>
          </cell>
          <cell r="I2008">
            <v>1289.54</v>
          </cell>
        </row>
        <row r="2009">
          <cell r="A2009" t="str">
            <v>01012122500</v>
          </cell>
          <cell r="I2009">
            <v>-45.24</v>
          </cell>
        </row>
        <row r="2010">
          <cell r="A2010" t="str">
            <v>01012122500</v>
          </cell>
          <cell r="I2010">
            <v>36.770000000000003</v>
          </cell>
        </row>
        <row r="2011">
          <cell r="A2011" t="str">
            <v>01012122510</v>
          </cell>
          <cell r="I2011">
            <v>-2.5499999999999998</v>
          </cell>
        </row>
        <row r="2012">
          <cell r="A2012" t="str">
            <v>01012122510</v>
          </cell>
          <cell r="I2012">
            <v>45.58</v>
          </cell>
        </row>
        <row r="2013">
          <cell r="A2013" t="str">
            <v>01012122510</v>
          </cell>
          <cell r="I2013">
            <v>3.8</v>
          </cell>
        </row>
        <row r="2014">
          <cell r="A2014" t="str">
            <v>01012122510</v>
          </cell>
          <cell r="I2014">
            <v>757.33</v>
          </cell>
        </row>
        <row r="2015">
          <cell r="A2015" t="str">
            <v>01012122510</v>
          </cell>
          <cell r="I2015">
            <v>9.4499999999999993</v>
          </cell>
        </row>
        <row r="2016">
          <cell r="A2016" t="str">
            <v>01012122510</v>
          </cell>
          <cell r="I2016">
            <v>50.16</v>
          </cell>
        </row>
        <row r="2017">
          <cell r="A2017" t="str">
            <v>01012122510</v>
          </cell>
          <cell r="I2017">
            <v>-1.76</v>
          </cell>
        </row>
        <row r="2018">
          <cell r="A2018" t="str">
            <v>01012122510</v>
          </cell>
          <cell r="I2018">
            <v>21.37</v>
          </cell>
        </row>
        <row r="2019">
          <cell r="A2019" t="str">
            <v>01012122510</v>
          </cell>
          <cell r="I2019">
            <v>-0.75</v>
          </cell>
        </row>
        <row r="2020">
          <cell r="A2020" t="str">
            <v>01012122510</v>
          </cell>
          <cell r="I2020">
            <v>-14.69</v>
          </cell>
        </row>
        <row r="2021">
          <cell r="A2021" t="str">
            <v>01012122510</v>
          </cell>
          <cell r="I2021">
            <v>199.06</v>
          </cell>
        </row>
        <row r="2022">
          <cell r="A2022" t="str">
            <v>01012122510</v>
          </cell>
          <cell r="I2022">
            <v>-1.42</v>
          </cell>
        </row>
        <row r="2023">
          <cell r="A2023" t="str">
            <v>01012122510</v>
          </cell>
          <cell r="I2023">
            <v>8.19</v>
          </cell>
        </row>
        <row r="2024">
          <cell r="A2024" t="str">
            <v>01012122510</v>
          </cell>
          <cell r="I2024">
            <v>-0.28000000000000003</v>
          </cell>
        </row>
        <row r="2025">
          <cell r="A2025" t="str">
            <v>01012122510</v>
          </cell>
          <cell r="I2025">
            <v>418.55</v>
          </cell>
        </row>
        <row r="2026">
          <cell r="A2026" t="str">
            <v>01012122510</v>
          </cell>
          <cell r="I2026">
            <v>-6.98</v>
          </cell>
        </row>
        <row r="2027">
          <cell r="A2027" t="str">
            <v>01012122510</v>
          </cell>
          <cell r="I2027">
            <v>111.09</v>
          </cell>
        </row>
        <row r="2028">
          <cell r="A2028" t="str">
            <v>01012122510</v>
          </cell>
          <cell r="I2028">
            <v>-3.9</v>
          </cell>
        </row>
        <row r="2029">
          <cell r="A2029" t="str">
            <v>01012122510</v>
          </cell>
          <cell r="I2029">
            <v>-352.92</v>
          </cell>
        </row>
        <row r="2030">
          <cell r="A2030" t="str">
            <v>01012122510</v>
          </cell>
          <cell r="I2030">
            <v>12.38</v>
          </cell>
        </row>
        <row r="2031">
          <cell r="A2031" t="str">
            <v>01012122510</v>
          </cell>
          <cell r="I2031">
            <v>352.92</v>
          </cell>
        </row>
        <row r="2032">
          <cell r="A2032" t="str">
            <v>01012122510</v>
          </cell>
          <cell r="I2032">
            <v>-12.38</v>
          </cell>
        </row>
        <row r="2033">
          <cell r="A2033" t="str">
            <v>01012122510</v>
          </cell>
          <cell r="I2033">
            <v>-5.16</v>
          </cell>
        </row>
        <row r="2034">
          <cell r="A2034" t="str">
            <v>01012122510</v>
          </cell>
          <cell r="I2034">
            <v>269.22000000000003</v>
          </cell>
        </row>
        <row r="2035">
          <cell r="A2035" t="str">
            <v>01012122510</v>
          </cell>
          <cell r="I2035">
            <v>-0.42</v>
          </cell>
        </row>
        <row r="2036">
          <cell r="A2036" t="str">
            <v>01012122510</v>
          </cell>
          <cell r="I2036">
            <v>35.76</v>
          </cell>
        </row>
        <row r="2037">
          <cell r="A2037" t="str">
            <v>01012122510</v>
          </cell>
          <cell r="I2037">
            <v>-13.6</v>
          </cell>
        </row>
        <row r="2038">
          <cell r="A2038" t="str">
            <v>01012122510</v>
          </cell>
          <cell r="I2038">
            <v>1.19</v>
          </cell>
        </row>
        <row r="2039">
          <cell r="A2039" t="str">
            <v>01012122510</v>
          </cell>
          <cell r="I2039">
            <v>39.49</v>
          </cell>
        </row>
        <row r="2040">
          <cell r="A2040" t="str">
            <v>01012122510</v>
          </cell>
          <cell r="I2040">
            <v>387.6</v>
          </cell>
        </row>
        <row r="2041">
          <cell r="A2041" t="str">
            <v>01012122510</v>
          </cell>
          <cell r="I2041">
            <v>337.32</v>
          </cell>
        </row>
        <row r="2042">
          <cell r="A2042" t="str">
            <v>01012122510</v>
          </cell>
          <cell r="I2042">
            <v>-11.83</v>
          </cell>
        </row>
        <row r="2043">
          <cell r="A2043" t="str">
            <v>01012122510</v>
          </cell>
          <cell r="I2043">
            <v>66.48</v>
          </cell>
        </row>
        <row r="2044">
          <cell r="A2044" t="str">
            <v>01012122510</v>
          </cell>
          <cell r="I2044">
            <v>-2.33</v>
          </cell>
        </row>
        <row r="2045">
          <cell r="A2045" t="str">
            <v>01012122510</v>
          </cell>
          <cell r="I2045">
            <v>-2.09</v>
          </cell>
        </row>
        <row r="2046">
          <cell r="A2046" t="str">
            <v>01012122510</v>
          </cell>
          <cell r="I2046">
            <v>26.26</v>
          </cell>
        </row>
        <row r="2047">
          <cell r="A2047" t="str">
            <v>01012122510</v>
          </cell>
          <cell r="I2047">
            <v>-0.92</v>
          </cell>
        </row>
        <row r="2048">
          <cell r="A2048" t="str">
            <v>01012122510</v>
          </cell>
          <cell r="I2048">
            <v>59.64</v>
          </cell>
        </row>
        <row r="2049">
          <cell r="A2049" t="str">
            <v>01012122510</v>
          </cell>
          <cell r="I2049">
            <v>265.94</v>
          </cell>
        </row>
        <row r="2050">
          <cell r="A2050" t="str">
            <v>01012122510</v>
          </cell>
          <cell r="I2050">
            <v>96.9</v>
          </cell>
        </row>
        <row r="2051">
          <cell r="A2051" t="str">
            <v>01012122510</v>
          </cell>
          <cell r="I2051">
            <v>352.92</v>
          </cell>
        </row>
        <row r="2052">
          <cell r="A2052" t="str">
            <v>01012122510</v>
          </cell>
          <cell r="I2052">
            <v>-12.38</v>
          </cell>
        </row>
        <row r="2053">
          <cell r="A2053" t="str">
            <v>01012122510</v>
          </cell>
          <cell r="I2053">
            <v>66.48</v>
          </cell>
        </row>
        <row r="2054">
          <cell r="A2054" t="str">
            <v>01012122510</v>
          </cell>
          <cell r="I2054">
            <v>-2.33</v>
          </cell>
        </row>
        <row r="2055">
          <cell r="A2055" t="str">
            <v>01012122510</v>
          </cell>
          <cell r="I2055">
            <v>13.98</v>
          </cell>
        </row>
        <row r="2056">
          <cell r="A2056" t="str">
            <v>01012122510</v>
          </cell>
          <cell r="I2056">
            <v>64.59</v>
          </cell>
        </row>
        <row r="2057">
          <cell r="A2057" t="str">
            <v>01012122510</v>
          </cell>
          <cell r="I2057">
            <v>-2.27</v>
          </cell>
        </row>
        <row r="2058">
          <cell r="A2058" t="str">
            <v>01012122510</v>
          </cell>
          <cell r="I2058">
            <v>4.41</v>
          </cell>
        </row>
        <row r="2059">
          <cell r="A2059" t="str">
            <v>01012122510</v>
          </cell>
          <cell r="I2059">
            <v>-0.15</v>
          </cell>
        </row>
        <row r="2060">
          <cell r="A2060" t="str">
            <v>01012122510</v>
          </cell>
          <cell r="I2060">
            <v>-1.47</v>
          </cell>
        </row>
        <row r="2061">
          <cell r="A2061" t="str">
            <v>01012122510</v>
          </cell>
          <cell r="I2061">
            <v>-1.84</v>
          </cell>
        </row>
        <row r="2062">
          <cell r="A2062" t="str">
            <v>01012122510</v>
          </cell>
          <cell r="I2062">
            <v>113.21</v>
          </cell>
        </row>
        <row r="2063">
          <cell r="A2063" t="str">
            <v>01012122510</v>
          </cell>
          <cell r="I2063">
            <v>-3.97</v>
          </cell>
        </row>
        <row r="2064">
          <cell r="A2064" t="str">
            <v>01012122510</v>
          </cell>
          <cell r="I2064">
            <v>263.26</v>
          </cell>
        </row>
        <row r="2065">
          <cell r="A2065" t="str">
            <v>01012122510</v>
          </cell>
          <cell r="I2065">
            <v>190.09</v>
          </cell>
        </row>
        <row r="2066">
          <cell r="A2066" t="str">
            <v>01012122510</v>
          </cell>
          <cell r="I2066">
            <v>-6.67</v>
          </cell>
        </row>
        <row r="2067">
          <cell r="A2067" t="str">
            <v>01012122510</v>
          </cell>
          <cell r="I2067">
            <v>10.99</v>
          </cell>
        </row>
        <row r="2068">
          <cell r="A2068" t="str">
            <v>01012122510</v>
          </cell>
          <cell r="I2068">
            <v>-0.55000000000000004</v>
          </cell>
        </row>
        <row r="2069">
          <cell r="A2069" t="str">
            <v>01012122510</v>
          </cell>
          <cell r="I2069">
            <v>14.63</v>
          </cell>
        </row>
        <row r="2070">
          <cell r="A2070" t="str">
            <v>01012122510</v>
          </cell>
          <cell r="I2070">
            <v>8.99</v>
          </cell>
        </row>
        <row r="2071">
          <cell r="A2071" t="str">
            <v>01012122510</v>
          </cell>
          <cell r="I2071">
            <v>64.37</v>
          </cell>
        </row>
        <row r="2072">
          <cell r="A2072" t="str">
            <v>01012122510</v>
          </cell>
          <cell r="I2072">
            <v>497.29</v>
          </cell>
        </row>
        <row r="2073">
          <cell r="A2073" t="str">
            <v>01012122510</v>
          </cell>
          <cell r="I2073">
            <v>-17.45</v>
          </cell>
        </row>
        <row r="2074">
          <cell r="A2074" t="str">
            <v>01012122510</v>
          </cell>
          <cell r="I2074">
            <v>35.880000000000003</v>
          </cell>
        </row>
        <row r="2075">
          <cell r="A2075" t="str">
            <v>01012122510</v>
          </cell>
          <cell r="I2075">
            <v>62.96</v>
          </cell>
        </row>
        <row r="2076">
          <cell r="A2076" t="str">
            <v>01012122510</v>
          </cell>
          <cell r="I2076">
            <v>16.78</v>
          </cell>
        </row>
        <row r="2077">
          <cell r="A2077" t="str">
            <v>01012122510</v>
          </cell>
          <cell r="I2077">
            <v>1.67</v>
          </cell>
        </row>
        <row r="2078">
          <cell r="A2078" t="str">
            <v>01012122510</v>
          </cell>
          <cell r="I2078">
            <v>209.76</v>
          </cell>
        </row>
        <row r="2079">
          <cell r="A2079" t="str">
            <v>01012122510</v>
          </cell>
          <cell r="I2079">
            <v>-1.32</v>
          </cell>
        </row>
        <row r="2080">
          <cell r="A2080" t="str">
            <v>01012122510</v>
          </cell>
          <cell r="I2080">
            <v>101.46</v>
          </cell>
        </row>
        <row r="2081">
          <cell r="A2081" t="str">
            <v>01012122510</v>
          </cell>
          <cell r="I2081">
            <v>-9.4499999999999993</v>
          </cell>
        </row>
        <row r="2082">
          <cell r="A2082" t="str">
            <v>01012122510</v>
          </cell>
          <cell r="I2082">
            <v>-0.8</v>
          </cell>
        </row>
        <row r="2083">
          <cell r="A2083" t="str">
            <v>01012122510</v>
          </cell>
          <cell r="I2083">
            <v>72.62</v>
          </cell>
        </row>
        <row r="2084">
          <cell r="A2084" t="str">
            <v>01012122510</v>
          </cell>
          <cell r="I2084">
            <v>12.06</v>
          </cell>
        </row>
        <row r="2085">
          <cell r="A2085" t="str">
            <v>01012122510</v>
          </cell>
          <cell r="I2085">
            <v>-7.42</v>
          </cell>
        </row>
        <row r="2086">
          <cell r="A2086" t="str">
            <v>01012122510</v>
          </cell>
          <cell r="I2086">
            <v>100.51</v>
          </cell>
        </row>
        <row r="2087">
          <cell r="A2087" t="str">
            <v>01012122510</v>
          </cell>
          <cell r="I2087">
            <v>-3.52</v>
          </cell>
        </row>
        <row r="2088">
          <cell r="A2088" t="str">
            <v>01012122510</v>
          </cell>
          <cell r="I2088">
            <v>-148.21</v>
          </cell>
        </row>
        <row r="2089">
          <cell r="A2089" t="str">
            <v>01012122510</v>
          </cell>
          <cell r="I2089">
            <v>44.05</v>
          </cell>
        </row>
        <row r="2090">
          <cell r="A2090" t="str">
            <v>01012122510</v>
          </cell>
          <cell r="I2090">
            <v>-1.54</v>
          </cell>
        </row>
        <row r="2091">
          <cell r="A2091" t="str">
            <v>01012122510</v>
          </cell>
          <cell r="I2091">
            <v>-9.33</v>
          </cell>
        </row>
        <row r="2092">
          <cell r="A2092" t="str">
            <v>01012122510</v>
          </cell>
          <cell r="I2092">
            <v>-269.22000000000003</v>
          </cell>
        </row>
        <row r="2093">
          <cell r="A2093" t="str">
            <v>01012122510</v>
          </cell>
          <cell r="I2093">
            <v>-7.36</v>
          </cell>
        </row>
        <row r="2094">
          <cell r="A2094" t="str">
            <v>01012122510</v>
          </cell>
          <cell r="I2094">
            <v>52.44</v>
          </cell>
        </row>
        <row r="2095">
          <cell r="A2095" t="str">
            <v>01012122510</v>
          </cell>
          <cell r="I2095">
            <v>1.22</v>
          </cell>
        </row>
        <row r="2096">
          <cell r="A2096" t="str">
            <v>01012122510</v>
          </cell>
          <cell r="I2096">
            <v>3.08</v>
          </cell>
        </row>
        <row r="2097">
          <cell r="A2097" t="str">
            <v>01012122510</v>
          </cell>
          <cell r="I2097">
            <v>65.14</v>
          </cell>
        </row>
        <row r="2098">
          <cell r="A2098" t="str">
            <v>01012122510</v>
          </cell>
          <cell r="I2098">
            <v>-2.29</v>
          </cell>
        </row>
        <row r="2099">
          <cell r="A2099" t="str">
            <v>01012122510</v>
          </cell>
          <cell r="I2099">
            <v>593.26</v>
          </cell>
        </row>
        <row r="2100">
          <cell r="A2100" t="str">
            <v>01012122510</v>
          </cell>
          <cell r="I2100">
            <v>59.94</v>
          </cell>
        </row>
        <row r="2101">
          <cell r="A2101" t="str">
            <v>01012122510</v>
          </cell>
          <cell r="I2101">
            <v>37.57</v>
          </cell>
        </row>
        <row r="2102">
          <cell r="A2102" t="str">
            <v>01012122510</v>
          </cell>
          <cell r="I2102">
            <v>-2.2599999999999998</v>
          </cell>
        </row>
        <row r="2103">
          <cell r="A2103" t="str">
            <v>01012122510</v>
          </cell>
          <cell r="I2103">
            <v>-100</v>
          </cell>
        </row>
        <row r="2104">
          <cell r="A2104" t="str">
            <v>01012122510</v>
          </cell>
          <cell r="I2104">
            <v>-2.39</v>
          </cell>
        </row>
        <row r="2105">
          <cell r="A2105" t="str">
            <v>01012122510</v>
          </cell>
          <cell r="I2105">
            <v>-26.57</v>
          </cell>
        </row>
        <row r="2106">
          <cell r="A2106" t="str">
            <v>01012122510</v>
          </cell>
          <cell r="I2106">
            <v>-19</v>
          </cell>
        </row>
        <row r="2107">
          <cell r="A2107" t="str">
            <v>01012122510</v>
          </cell>
          <cell r="I2107">
            <v>-0.56999999999999995</v>
          </cell>
        </row>
        <row r="2108">
          <cell r="A2108" t="str">
            <v>01012122510</v>
          </cell>
          <cell r="I2108">
            <v>10.25</v>
          </cell>
        </row>
        <row r="2109">
          <cell r="A2109" t="str">
            <v>01012122510</v>
          </cell>
          <cell r="I2109">
            <v>-0.36</v>
          </cell>
        </row>
        <row r="2110">
          <cell r="A2110" t="str">
            <v>01012122510</v>
          </cell>
          <cell r="I2110">
            <v>8.65</v>
          </cell>
        </row>
        <row r="2111">
          <cell r="A2111" t="str">
            <v>01012122510</v>
          </cell>
          <cell r="I2111">
            <v>-0.3</v>
          </cell>
        </row>
        <row r="2112">
          <cell r="A2112" t="str">
            <v>01012122510</v>
          </cell>
          <cell r="I2112">
            <v>119.98</v>
          </cell>
        </row>
        <row r="2113">
          <cell r="A2113" t="str">
            <v>01012122510</v>
          </cell>
          <cell r="I2113">
            <v>38.31</v>
          </cell>
        </row>
        <row r="2114">
          <cell r="A2114" t="str">
            <v>01012122510</v>
          </cell>
          <cell r="I2114">
            <v>13.15</v>
          </cell>
        </row>
        <row r="2115">
          <cell r="A2115" t="str">
            <v>01012122510</v>
          </cell>
          <cell r="I2115">
            <v>79.930000000000007</v>
          </cell>
        </row>
        <row r="2116">
          <cell r="A2116" t="str">
            <v>01012122510</v>
          </cell>
          <cell r="I2116">
            <v>147.06</v>
          </cell>
        </row>
        <row r="2117">
          <cell r="A2117" t="str">
            <v>01012122510</v>
          </cell>
          <cell r="I2117">
            <v>-3.4</v>
          </cell>
        </row>
        <row r="2118">
          <cell r="A2118" t="str">
            <v>01012122510</v>
          </cell>
          <cell r="I2118">
            <v>68.11</v>
          </cell>
        </row>
        <row r="2119">
          <cell r="A2119" t="str">
            <v>01012122510</v>
          </cell>
          <cell r="I2119">
            <v>2.4900000000000002</v>
          </cell>
        </row>
        <row r="2120">
          <cell r="A2120" t="str">
            <v>01012122510</v>
          </cell>
          <cell r="I2120">
            <v>-0.08</v>
          </cell>
        </row>
        <row r="2121">
          <cell r="A2121" t="str">
            <v>01012122510</v>
          </cell>
          <cell r="I2121">
            <v>42.06</v>
          </cell>
        </row>
        <row r="2122">
          <cell r="A2122" t="str">
            <v>01012122510</v>
          </cell>
          <cell r="I2122">
            <v>19.89</v>
          </cell>
        </row>
        <row r="2123">
          <cell r="A2123" t="str">
            <v>01012122510</v>
          </cell>
          <cell r="I2123">
            <v>-0.7</v>
          </cell>
        </row>
        <row r="2124">
          <cell r="A2124" t="str">
            <v>01012122510</v>
          </cell>
          <cell r="I2124">
            <v>-0.45</v>
          </cell>
        </row>
        <row r="2125">
          <cell r="A2125" t="str">
            <v>01012122510</v>
          </cell>
          <cell r="I2125">
            <v>4223.83</v>
          </cell>
        </row>
        <row r="2126">
          <cell r="A2126" t="str">
            <v>01012122510</v>
          </cell>
          <cell r="I2126">
            <v>-20.82</v>
          </cell>
        </row>
        <row r="2127">
          <cell r="A2127" t="str">
            <v>01012122510</v>
          </cell>
          <cell r="I2127">
            <v>7.98</v>
          </cell>
        </row>
        <row r="2128">
          <cell r="A2128" t="str">
            <v>01012122510</v>
          </cell>
          <cell r="I2128">
            <v>-0.28000000000000003</v>
          </cell>
        </row>
        <row r="2129">
          <cell r="A2129" t="str">
            <v>01012122510</v>
          </cell>
          <cell r="I2129">
            <v>-4.0199999999999996</v>
          </cell>
        </row>
        <row r="2130">
          <cell r="A2130" t="str">
            <v>01012122510</v>
          </cell>
          <cell r="I2130">
            <v>-9.4700000000000006</v>
          </cell>
        </row>
        <row r="2131">
          <cell r="A2131" t="str">
            <v>01012122510</v>
          </cell>
          <cell r="I2131">
            <v>114.56</v>
          </cell>
        </row>
        <row r="2132">
          <cell r="A2132" t="str">
            <v>01012122510</v>
          </cell>
          <cell r="I2132">
            <v>211.42</v>
          </cell>
        </row>
        <row r="2133">
          <cell r="A2133" t="str">
            <v>01012122510</v>
          </cell>
          <cell r="I2133">
            <v>-40.39</v>
          </cell>
        </row>
        <row r="2134">
          <cell r="A2134" t="str">
            <v>01012122510</v>
          </cell>
          <cell r="I2134">
            <v>269.83999999999997</v>
          </cell>
        </row>
        <row r="2135">
          <cell r="A2135" t="str">
            <v>01012122510</v>
          </cell>
          <cell r="I2135">
            <v>1151.3</v>
          </cell>
        </row>
        <row r="2136">
          <cell r="A2136" t="str">
            <v>01012122510</v>
          </cell>
          <cell r="I2136">
            <v>20.18</v>
          </cell>
        </row>
        <row r="2137">
          <cell r="A2137" t="str">
            <v>01012122510</v>
          </cell>
          <cell r="I2137">
            <v>-0.71</v>
          </cell>
        </row>
        <row r="2138">
          <cell r="A2138" t="str">
            <v>01012122510</v>
          </cell>
          <cell r="I2138">
            <v>-0.28999999999999998</v>
          </cell>
        </row>
        <row r="2139">
          <cell r="A2139" t="str">
            <v>01012122510</v>
          </cell>
          <cell r="I2139">
            <v>8.2899999999999991</v>
          </cell>
        </row>
        <row r="2140">
          <cell r="A2140" t="str">
            <v>01012122510</v>
          </cell>
          <cell r="I2140">
            <v>-30.01</v>
          </cell>
        </row>
        <row r="2141">
          <cell r="A2141" t="str">
            <v>01012122510</v>
          </cell>
          <cell r="I2141">
            <v>-1.3</v>
          </cell>
        </row>
        <row r="2142">
          <cell r="A2142" t="str">
            <v>01012122510</v>
          </cell>
          <cell r="I2142">
            <v>-3.56</v>
          </cell>
        </row>
        <row r="2143">
          <cell r="A2143" t="str">
            <v>01012122510</v>
          </cell>
          <cell r="I2143">
            <v>40.61</v>
          </cell>
        </row>
        <row r="2144">
          <cell r="A2144" t="str">
            <v>01012122510</v>
          </cell>
          <cell r="I2144">
            <v>93.28</v>
          </cell>
        </row>
        <row r="2145">
          <cell r="A2145" t="str">
            <v>01012122510</v>
          </cell>
          <cell r="I2145">
            <v>12.82</v>
          </cell>
        </row>
        <row r="2146">
          <cell r="A2146" t="str">
            <v>01012122510</v>
          </cell>
          <cell r="I2146">
            <v>23.39</v>
          </cell>
        </row>
        <row r="2147">
          <cell r="A2147" t="str">
            <v>01012122511</v>
          </cell>
          <cell r="I2147">
            <v>141.94</v>
          </cell>
        </row>
        <row r="2148">
          <cell r="A2148" t="str">
            <v>01012122511</v>
          </cell>
          <cell r="I2148">
            <v>-4.9800000000000004</v>
          </cell>
        </row>
        <row r="2149">
          <cell r="A2149" t="str">
            <v>01012122511</v>
          </cell>
          <cell r="I2149">
            <v>71.760000000000005</v>
          </cell>
        </row>
        <row r="2150">
          <cell r="A2150" t="str">
            <v>01012122511</v>
          </cell>
          <cell r="I2150">
            <v>2140</v>
          </cell>
        </row>
        <row r="2151">
          <cell r="A2151" t="str">
            <v>01012122511</v>
          </cell>
          <cell r="I2151">
            <v>-80.75</v>
          </cell>
        </row>
        <row r="2152">
          <cell r="A2152" t="str">
            <v>01012122511</v>
          </cell>
          <cell r="I2152">
            <v>148.78</v>
          </cell>
        </row>
        <row r="2153">
          <cell r="A2153" t="str">
            <v>01012122511</v>
          </cell>
          <cell r="I2153">
            <v>136.80000000000001</v>
          </cell>
        </row>
        <row r="2154">
          <cell r="A2154" t="str">
            <v>01012122511</v>
          </cell>
          <cell r="I2154">
            <v>-4.8</v>
          </cell>
        </row>
        <row r="2155">
          <cell r="A2155" t="str">
            <v>01012122511</v>
          </cell>
          <cell r="I2155">
            <v>-80</v>
          </cell>
        </row>
        <row r="2156">
          <cell r="A2156" t="str">
            <v>01012122511</v>
          </cell>
          <cell r="I2156">
            <v>-190.43</v>
          </cell>
        </row>
        <row r="2157">
          <cell r="A2157" t="str">
            <v>01012122511</v>
          </cell>
          <cell r="I2157">
            <v>150.47999999999999</v>
          </cell>
        </row>
        <row r="2158">
          <cell r="A2158" t="str">
            <v>01012122511</v>
          </cell>
          <cell r="I2158">
            <v>-5.62</v>
          </cell>
        </row>
        <row r="2159">
          <cell r="A2159" t="str">
            <v>01012122511</v>
          </cell>
          <cell r="I2159">
            <v>2160</v>
          </cell>
        </row>
        <row r="2160">
          <cell r="A2160" t="str">
            <v>01012122512</v>
          </cell>
          <cell r="I2160">
            <v>64.2</v>
          </cell>
        </row>
        <row r="2161">
          <cell r="A2161" t="str">
            <v>01012122512</v>
          </cell>
          <cell r="I2161">
            <v>-2.4</v>
          </cell>
        </row>
        <row r="2162">
          <cell r="A2162" t="str">
            <v>01012122512</v>
          </cell>
          <cell r="I2162">
            <v>64.2</v>
          </cell>
        </row>
        <row r="2163">
          <cell r="A2163" t="str">
            <v>01012122512</v>
          </cell>
          <cell r="I2163">
            <v>-2.4</v>
          </cell>
        </row>
        <row r="2164">
          <cell r="A2164" t="str">
            <v>01012122512</v>
          </cell>
          <cell r="I2164">
            <v>64.2</v>
          </cell>
        </row>
        <row r="2165">
          <cell r="A2165" t="str">
            <v>01012122512</v>
          </cell>
          <cell r="I2165">
            <v>-2.4</v>
          </cell>
        </row>
        <row r="2166">
          <cell r="A2166" t="str">
            <v>01012122512</v>
          </cell>
          <cell r="I2166">
            <v>64.2</v>
          </cell>
        </row>
        <row r="2167">
          <cell r="A2167" t="str">
            <v>01012122512</v>
          </cell>
          <cell r="I2167">
            <v>-2.4</v>
          </cell>
        </row>
        <row r="2168">
          <cell r="A2168" t="str">
            <v>01012122513</v>
          </cell>
          <cell r="I2168">
            <v>-1.1200000000000001</v>
          </cell>
        </row>
        <row r="2169">
          <cell r="A2169" t="str">
            <v>01012122513</v>
          </cell>
          <cell r="I2169">
            <v>29.92</v>
          </cell>
        </row>
        <row r="2170">
          <cell r="A2170" t="str">
            <v>01012122513</v>
          </cell>
          <cell r="I2170">
            <v>-0.77</v>
          </cell>
        </row>
        <row r="2171">
          <cell r="A2171" t="str">
            <v>01012122513</v>
          </cell>
          <cell r="I2171">
            <v>20.46</v>
          </cell>
        </row>
        <row r="2172">
          <cell r="A2172" t="str">
            <v>01012122513</v>
          </cell>
          <cell r="I2172">
            <v>-2.25</v>
          </cell>
        </row>
        <row r="2173">
          <cell r="A2173" t="str">
            <v>01012122513</v>
          </cell>
          <cell r="I2173">
            <v>-1.75</v>
          </cell>
        </row>
        <row r="2174">
          <cell r="A2174" t="str">
            <v>01012122513</v>
          </cell>
          <cell r="I2174">
            <v>77.5</v>
          </cell>
        </row>
        <row r="2175">
          <cell r="A2175" t="str">
            <v>01012122513</v>
          </cell>
          <cell r="I2175">
            <v>-2.9</v>
          </cell>
        </row>
        <row r="2176">
          <cell r="A2176" t="str">
            <v>01012122513</v>
          </cell>
          <cell r="I2176">
            <v>22.84</v>
          </cell>
        </row>
        <row r="2177">
          <cell r="A2177" t="str">
            <v>01012122513</v>
          </cell>
          <cell r="I2177">
            <v>28.16</v>
          </cell>
        </row>
        <row r="2178">
          <cell r="A2178" t="str">
            <v>01012122513</v>
          </cell>
          <cell r="I2178">
            <v>-2.97</v>
          </cell>
        </row>
        <row r="2179">
          <cell r="A2179" t="str">
            <v>01012122513</v>
          </cell>
          <cell r="I2179">
            <v>-0.8</v>
          </cell>
        </row>
        <row r="2180">
          <cell r="A2180" t="str">
            <v>01012122513</v>
          </cell>
          <cell r="I2180">
            <v>-3.75</v>
          </cell>
        </row>
        <row r="2181">
          <cell r="A2181" t="str">
            <v>01012122513</v>
          </cell>
          <cell r="I2181">
            <v>100.29</v>
          </cell>
        </row>
        <row r="2182">
          <cell r="A2182" t="str">
            <v>01012122513</v>
          </cell>
          <cell r="I2182">
            <v>31.34</v>
          </cell>
        </row>
        <row r="2183">
          <cell r="A2183" t="str">
            <v>01012122513</v>
          </cell>
          <cell r="I2183">
            <v>-1.17</v>
          </cell>
        </row>
        <row r="2184">
          <cell r="A2184" t="str">
            <v>01012122513</v>
          </cell>
          <cell r="I2184">
            <v>28.79</v>
          </cell>
        </row>
        <row r="2185">
          <cell r="A2185" t="str">
            <v>01012122513</v>
          </cell>
          <cell r="I2185">
            <v>-1.07</v>
          </cell>
        </row>
        <row r="2186">
          <cell r="A2186" t="str">
            <v>01012122513</v>
          </cell>
          <cell r="I2186">
            <v>79.489999999999995</v>
          </cell>
        </row>
        <row r="2187">
          <cell r="A2187" t="str">
            <v>01012122513</v>
          </cell>
          <cell r="I2187">
            <v>-1.05</v>
          </cell>
        </row>
        <row r="2188">
          <cell r="A2188" t="str">
            <v>01012122513</v>
          </cell>
          <cell r="I2188">
            <v>60.26</v>
          </cell>
        </row>
        <row r="2189">
          <cell r="A2189" t="str">
            <v>01012122513</v>
          </cell>
          <cell r="I2189">
            <v>-0.85</v>
          </cell>
        </row>
        <row r="2190">
          <cell r="A2190" t="str">
            <v>01012122513</v>
          </cell>
          <cell r="I2190">
            <v>21.28</v>
          </cell>
        </row>
        <row r="2191">
          <cell r="A2191" t="str">
            <v>01012122513</v>
          </cell>
          <cell r="I2191">
            <v>-0.79</v>
          </cell>
        </row>
        <row r="2192">
          <cell r="A2192" t="str">
            <v>01012122513</v>
          </cell>
          <cell r="I2192">
            <v>-1.5</v>
          </cell>
        </row>
        <row r="2193">
          <cell r="A2193" t="str">
            <v>01012122513</v>
          </cell>
          <cell r="I2193">
            <v>9</v>
          </cell>
        </row>
        <row r="2194">
          <cell r="A2194" t="str">
            <v>01012122513</v>
          </cell>
          <cell r="I2194">
            <v>-34.049999999999997</v>
          </cell>
        </row>
        <row r="2195">
          <cell r="A2195" t="str">
            <v>01012122513</v>
          </cell>
          <cell r="I2195">
            <v>59.82</v>
          </cell>
        </row>
        <row r="2196">
          <cell r="A2196" t="str">
            <v>01012122513</v>
          </cell>
          <cell r="I2196">
            <v>-2.23</v>
          </cell>
        </row>
        <row r="2197">
          <cell r="A2197" t="str">
            <v>01012122513</v>
          </cell>
          <cell r="I2197">
            <v>46.78</v>
          </cell>
        </row>
        <row r="2198">
          <cell r="A2198" t="str">
            <v>01012122513</v>
          </cell>
          <cell r="I2198">
            <v>66.14</v>
          </cell>
        </row>
        <row r="2199">
          <cell r="A2199" t="str">
            <v>01012122513</v>
          </cell>
          <cell r="I2199">
            <v>-2.48</v>
          </cell>
        </row>
        <row r="2200">
          <cell r="A2200" t="str">
            <v>01012122513</v>
          </cell>
          <cell r="I2200">
            <v>21.17</v>
          </cell>
        </row>
        <row r="2201">
          <cell r="A2201" t="str">
            <v>01012122513</v>
          </cell>
          <cell r="I2201">
            <v>40.24</v>
          </cell>
        </row>
        <row r="2202">
          <cell r="A2202" t="str">
            <v>01012122513</v>
          </cell>
          <cell r="I2202">
            <v>10.64</v>
          </cell>
        </row>
        <row r="2203">
          <cell r="A2203" t="str">
            <v>01012122513</v>
          </cell>
          <cell r="I2203">
            <v>-0.4</v>
          </cell>
        </row>
        <row r="2204">
          <cell r="A2204" t="str">
            <v>01012122514</v>
          </cell>
          <cell r="I2204">
            <v>81</v>
          </cell>
        </row>
        <row r="2205">
          <cell r="A2205" t="str">
            <v>01012122514</v>
          </cell>
          <cell r="I2205">
            <v>67.5</v>
          </cell>
        </row>
        <row r="2206">
          <cell r="A2206" t="str">
            <v>01012122514</v>
          </cell>
          <cell r="I2206">
            <v>4.46</v>
          </cell>
        </row>
        <row r="2207">
          <cell r="A2207" t="str">
            <v>01012122514</v>
          </cell>
          <cell r="I2207">
            <v>101.25</v>
          </cell>
        </row>
        <row r="2208">
          <cell r="A2208" t="str">
            <v>01012122514</v>
          </cell>
          <cell r="I2208">
            <v>3.04</v>
          </cell>
        </row>
        <row r="2209">
          <cell r="A2209" t="str">
            <v>01012122514</v>
          </cell>
          <cell r="I2209">
            <v>-101.25</v>
          </cell>
        </row>
        <row r="2210">
          <cell r="A2210" t="str">
            <v>01012122514</v>
          </cell>
          <cell r="I2210">
            <v>125.19</v>
          </cell>
        </row>
        <row r="2211">
          <cell r="A2211" t="str">
            <v>01012122514</v>
          </cell>
          <cell r="I2211">
            <v>-4.68</v>
          </cell>
        </row>
        <row r="2212">
          <cell r="A2212" t="str">
            <v>01012122514</v>
          </cell>
          <cell r="I2212">
            <v>86.67</v>
          </cell>
        </row>
        <row r="2213">
          <cell r="A2213" t="str">
            <v>01012122514</v>
          </cell>
          <cell r="I2213">
            <v>-3.24</v>
          </cell>
        </row>
        <row r="2214">
          <cell r="A2214" t="str">
            <v>01012122514</v>
          </cell>
          <cell r="I2214">
            <v>97.94</v>
          </cell>
        </row>
        <row r="2215">
          <cell r="A2215" t="str">
            <v>01012122514</v>
          </cell>
          <cell r="I2215">
            <v>-3.66</v>
          </cell>
        </row>
        <row r="2216">
          <cell r="A2216" t="str">
            <v>01012122514</v>
          </cell>
          <cell r="I2216">
            <v>97.94</v>
          </cell>
        </row>
        <row r="2217">
          <cell r="A2217" t="str">
            <v>01012122514</v>
          </cell>
          <cell r="I2217">
            <v>-3.66</v>
          </cell>
        </row>
        <row r="2218">
          <cell r="A2218" t="str">
            <v>01012122514</v>
          </cell>
          <cell r="I2218">
            <v>2.94</v>
          </cell>
        </row>
        <row r="2219">
          <cell r="A2219" t="str">
            <v>01012122514</v>
          </cell>
          <cell r="I2219">
            <v>97.5</v>
          </cell>
        </row>
        <row r="2220">
          <cell r="A2220" t="str">
            <v>01012122514</v>
          </cell>
          <cell r="I2220">
            <v>-9.77</v>
          </cell>
        </row>
        <row r="2221">
          <cell r="A2221" t="str">
            <v>01012122514</v>
          </cell>
          <cell r="I2221">
            <v>125.19</v>
          </cell>
        </row>
        <row r="2222">
          <cell r="A2222" t="str">
            <v>01012122514</v>
          </cell>
          <cell r="I2222">
            <v>-4.68</v>
          </cell>
        </row>
        <row r="2223">
          <cell r="A2223" t="str">
            <v>01012122514</v>
          </cell>
          <cell r="I2223">
            <v>104.33</v>
          </cell>
        </row>
        <row r="2224">
          <cell r="A2224" t="str">
            <v>01012122514</v>
          </cell>
          <cell r="I2224">
            <v>-3.9</v>
          </cell>
        </row>
        <row r="2225">
          <cell r="A2225" t="str">
            <v>01012122514</v>
          </cell>
          <cell r="I2225">
            <v>261.17</v>
          </cell>
        </row>
        <row r="2226">
          <cell r="A2226" t="str">
            <v>01012122515</v>
          </cell>
          <cell r="I2226">
            <v>938.26</v>
          </cell>
        </row>
        <row r="2227">
          <cell r="A2227" t="str">
            <v>01012122515</v>
          </cell>
          <cell r="I2227">
            <v>-59.04</v>
          </cell>
        </row>
        <row r="2228">
          <cell r="A2228" t="str">
            <v>01012122515</v>
          </cell>
          <cell r="I2228">
            <v>1682.64</v>
          </cell>
        </row>
        <row r="2229">
          <cell r="A2229" t="str">
            <v>01012122515</v>
          </cell>
          <cell r="I2229">
            <v>73.430000000000007</v>
          </cell>
        </row>
        <row r="2230">
          <cell r="A2230" t="str">
            <v>01012122515</v>
          </cell>
          <cell r="I2230">
            <v>734.3</v>
          </cell>
        </row>
        <row r="2231">
          <cell r="A2231" t="str">
            <v>01012122515</v>
          </cell>
          <cell r="I2231">
            <v>-32.92</v>
          </cell>
        </row>
        <row r="2232">
          <cell r="A2232" t="str">
            <v>01012122515</v>
          </cell>
          <cell r="I2232">
            <v>1800.42</v>
          </cell>
        </row>
        <row r="2233">
          <cell r="A2233" t="str">
            <v>01012122515</v>
          </cell>
          <cell r="I2233">
            <v>-63.17</v>
          </cell>
        </row>
        <row r="2234">
          <cell r="A2234" t="str">
            <v>01012122515</v>
          </cell>
          <cell r="I2234">
            <v>1800.42</v>
          </cell>
        </row>
        <row r="2235">
          <cell r="A2235" t="str">
            <v>01012122515</v>
          </cell>
          <cell r="I2235">
            <v>-63.17</v>
          </cell>
        </row>
        <row r="2236">
          <cell r="A2236" t="str">
            <v>01012122520</v>
          </cell>
          <cell r="I2236">
            <v>36.770000000000003</v>
          </cell>
        </row>
        <row r="2237">
          <cell r="A2237" t="str">
            <v>01012122520</v>
          </cell>
          <cell r="I2237">
            <v>-1.38</v>
          </cell>
        </row>
        <row r="2238">
          <cell r="A2238" t="str">
            <v>01012122520</v>
          </cell>
          <cell r="I2238">
            <v>55.64</v>
          </cell>
        </row>
        <row r="2239">
          <cell r="A2239" t="str">
            <v>01012122520</v>
          </cell>
          <cell r="I2239">
            <v>-2.08</v>
          </cell>
        </row>
        <row r="2240">
          <cell r="A2240" t="str">
            <v>01012122520</v>
          </cell>
          <cell r="I2240">
            <v>940</v>
          </cell>
        </row>
        <row r="2241">
          <cell r="A2241" t="str">
            <v>01012122520</v>
          </cell>
          <cell r="I2241">
            <v>29.95</v>
          </cell>
        </row>
        <row r="2242">
          <cell r="A2242" t="str">
            <v>01012122520</v>
          </cell>
          <cell r="I2242">
            <v>94</v>
          </cell>
        </row>
        <row r="2243">
          <cell r="A2243" t="str">
            <v>01012122520</v>
          </cell>
          <cell r="I2243">
            <v>23.01</v>
          </cell>
        </row>
        <row r="2244">
          <cell r="A2244" t="str">
            <v>01012122520</v>
          </cell>
          <cell r="I2244">
            <v>-0.96</v>
          </cell>
        </row>
        <row r="2245">
          <cell r="A2245" t="str">
            <v>01012122520</v>
          </cell>
          <cell r="I2245">
            <v>19.260000000000002</v>
          </cell>
        </row>
        <row r="2246">
          <cell r="A2246" t="str">
            <v>01012122520</v>
          </cell>
          <cell r="I2246">
            <v>88.49</v>
          </cell>
        </row>
        <row r="2247">
          <cell r="A2247" t="str">
            <v>01012122520</v>
          </cell>
          <cell r="I2247">
            <v>13.4</v>
          </cell>
        </row>
        <row r="2248">
          <cell r="A2248" t="str">
            <v>01012122520</v>
          </cell>
          <cell r="I2248">
            <v>-0.47</v>
          </cell>
        </row>
        <row r="2249">
          <cell r="A2249" t="str">
            <v>01012122520</v>
          </cell>
          <cell r="I2249">
            <v>28.89</v>
          </cell>
        </row>
        <row r="2250">
          <cell r="A2250" t="str">
            <v>01012122520</v>
          </cell>
          <cell r="I2250">
            <v>-1.08</v>
          </cell>
        </row>
        <row r="2251">
          <cell r="A2251" t="str">
            <v>01012122520</v>
          </cell>
          <cell r="I2251">
            <v>-3.31</v>
          </cell>
        </row>
        <row r="2252">
          <cell r="A2252" t="str">
            <v>01012122520</v>
          </cell>
          <cell r="I2252">
            <v>-1.46</v>
          </cell>
        </row>
        <row r="2253">
          <cell r="A2253" t="str">
            <v>01012122520</v>
          </cell>
          <cell r="I2253">
            <v>-0.56000000000000005</v>
          </cell>
        </row>
        <row r="2254">
          <cell r="A2254" t="str">
            <v>01012122520</v>
          </cell>
          <cell r="I2254">
            <v>26.75</v>
          </cell>
        </row>
        <row r="2255">
          <cell r="A2255" t="str">
            <v>01012122520</v>
          </cell>
          <cell r="I2255">
            <v>-1</v>
          </cell>
        </row>
        <row r="2256">
          <cell r="A2256" t="str">
            <v>01012122520</v>
          </cell>
          <cell r="I2256">
            <v>-0.96</v>
          </cell>
        </row>
        <row r="2257">
          <cell r="A2257" t="str">
            <v>01012122520</v>
          </cell>
          <cell r="I2257">
            <v>25.68</v>
          </cell>
        </row>
        <row r="2258">
          <cell r="A2258" t="str">
            <v>01012122520</v>
          </cell>
          <cell r="I2258">
            <v>48.15</v>
          </cell>
        </row>
        <row r="2259">
          <cell r="A2259" t="str">
            <v>01012122520</v>
          </cell>
          <cell r="I2259">
            <v>15.19</v>
          </cell>
        </row>
        <row r="2260">
          <cell r="A2260" t="str">
            <v>01012122520</v>
          </cell>
          <cell r="I2260">
            <v>-1.8</v>
          </cell>
        </row>
        <row r="2261">
          <cell r="A2261" t="str">
            <v>01012122520</v>
          </cell>
          <cell r="I2261">
            <v>481.5</v>
          </cell>
        </row>
        <row r="2262">
          <cell r="A2262" t="str">
            <v>01012122520</v>
          </cell>
          <cell r="I2262">
            <v>-18</v>
          </cell>
        </row>
        <row r="2263">
          <cell r="A2263" t="str">
            <v>01012122520</v>
          </cell>
          <cell r="I2263">
            <v>22.47</v>
          </cell>
        </row>
        <row r="2264">
          <cell r="A2264" t="str">
            <v>01012122520</v>
          </cell>
          <cell r="I2264">
            <v>-0.84</v>
          </cell>
        </row>
        <row r="2265">
          <cell r="A2265" t="str">
            <v>01012122520</v>
          </cell>
          <cell r="I2265">
            <v>39.06</v>
          </cell>
        </row>
        <row r="2266">
          <cell r="A2266" t="str">
            <v>01012122520</v>
          </cell>
          <cell r="I2266">
            <v>-0.72</v>
          </cell>
        </row>
        <row r="2267">
          <cell r="A2267" t="str">
            <v>01012122520</v>
          </cell>
          <cell r="I2267">
            <v>25.68</v>
          </cell>
        </row>
        <row r="2268">
          <cell r="A2268" t="str">
            <v>01012122520</v>
          </cell>
          <cell r="I2268">
            <v>10.7</v>
          </cell>
        </row>
        <row r="2269">
          <cell r="A2269" t="str">
            <v>01012122520</v>
          </cell>
          <cell r="I2269">
            <v>-0.4</v>
          </cell>
        </row>
        <row r="2270">
          <cell r="A2270" t="str">
            <v>01012122520</v>
          </cell>
          <cell r="I2270">
            <v>-128.4</v>
          </cell>
        </row>
        <row r="2271">
          <cell r="A2271" t="str">
            <v>01012122520</v>
          </cell>
          <cell r="I2271">
            <v>4.8</v>
          </cell>
        </row>
        <row r="2272">
          <cell r="A2272" t="str">
            <v>01012122520</v>
          </cell>
          <cell r="I2272">
            <v>85.6</v>
          </cell>
        </row>
        <row r="2273">
          <cell r="A2273" t="str">
            <v>01012122520</v>
          </cell>
          <cell r="I2273">
            <v>-3.2</v>
          </cell>
        </row>
        <row r="2274">
          <cell r="A2274" t="str">
            <v>01012122520</v>
          </cell>
          <cell r="I2274">
            <v>-1.32</v>
          </cell>
        </row>
        <row r="2275">
          <cell r="A2275" t="str">
            <v>01012122520</v>
          </cell>
          <cell r="I2275">
            <v>10.7</v>
          </cell>
        </row>
        <row r="2276">
          <cell r="A2276" t="str">
            <v>01012122520</v>
          </cell>
          <cell r="I2276">
            <v>-1.57</v>
          </cell>
        </row>
        <row r="2277">
          <cell r="A2277" t="str">
            <v>01012122520</v>
          </cell>
          <cell r="I2277">
            <v>-0.86</v>
          </cell>
        </row>
        <row r="2278">
          <cell r="A2278" t="str">
            <v>01012122520</v>
          </cell>
          <cell r="I2278">
            <v>42</v>
          </cell>
        </row>
        <row r="2279">
          <cell r="A2279" t="str">
            <v>01012122520</v>
          </cell>
          <cell r="I2279">
            <v>-0.4</v>
          </cell>
        </row>
        <row r="2280">
          <cell r="A2280" t="str">
            <v>01012122520</v>
          </cell>
          <cell r="I2280">
            <v>40.36</v>
          </cell>
        </row>
        <row r="2281">
          <cell r="A2281" t="str">
            <v>01012122520</v>
          </cell>
          <cell r="I2281">
            <v>-1.42</v>
          </cell>
        </row>
        <row r="2282">
          <cell r="A2282" t="str">
            <v>01012122520</v>
          </cell>
          <cell r="I2282">
            <v>96.3</v>
          </cell>
        </row>
        <row r="2283">
          <cell r="A2283" t="str">
            <v>01012122520</v>
          </cell>
          <cell r="I2283">
            <v>-3.6</v>
          </cell>
        </row>
        <row r="2284">
          <cell r="A2284" t="str">
            <v>01012122520</v>
          </cell>
          <cell r="I2284">
            <v>80.040000000000006</v>
          </cell>
        </row>
        <row r="2285">
          <cell r="A2285" t="str">
            <v>01012122520</v>
          </cell>
          <cell r="I2285">
            <v>-3</v>
          </cell>
        </row>
        <row r="2286">
          <cell r="A2286" t="str">
            <v>01012122520</v>
          </cell>
          <cell r="I2286">
            <v>74.680000000000007</v>
          </cell>
        </row>
        <row r="2287">
          <cell r="A2287" t="str">
            <v>01012122520</v>
          </cell>
          <cell r="I2287">
            <v>28.89</v>
          </cell>
        </row>
        <row r="2288">
          <cell r="A2288" t="str">
            <v>01012122520</v>
          </cell>
          <cell r="I2288">
            <v>-1.08</v>
          </cell>
        </row>
        <row r="2289">
          <cell r="A2289" t="str">
            <v>01012122520</v>
          </cell>
          <cell r="I2289">
            <v>89.77</v>
          </cell>
        </row>
        <row r="2290">
          <cell r="A2290" t="str">
            <v>01012122520</v>
          </cell>
          <cell r="I2290">
            <v>-3.35</v>
          </cell>
        </row>
        <row r="2291">
          <cell r="A2291" t="str">
            <v>01012122520</v>
          </cell>
          <cell r="I2291">
            <v>51.36</v>
          </cell>
        </row>
        <row r="2292">
          <cell r="A2292" t="str">
            <v>01012122520</v>
          </cell>
          <cell r="I2292">
            <v>-1.92</v>
          </cell>
        </row>
        <row r="2293">
          <cell r="A2293" t="str">
            <v>01012122520</v>
          </cell>
          <cell r="I2293">
            <v>40.799999999999997</v>
          </cell>
        </row>
        <row r="2294">
          <cell r="A2294" t="str">
            <v>01012122520</v>
          </cell>
          <cell r="I2294">
            <v>-1.53</v>
          </cell>
        </row>
        <row r="2295">
          <cell r="A2295" t="str">
            <v>01012122520</v>
          </cell>
          <cell r="I2295">
            <v>20.329999999999998</v>
          </cell>
        </row>
        <row r="2296">
          <cell r="A2296" t="str">
            <v>01012122520</v>
          </cell>
          <cell r="I2296">
            <v>-0.76</v>
          </cell>
        </row>
        <row r="2297">
          <cell r="A2297" t="str">
            <v>01012122520</v>
          </cell>
          <cell r="I2297">
            <v>16.53</v>
          </cell>
        </row>
        <row r="2298">
          <cell r="A2298" t="str">
            <v>01012122520</v>
          </cell>
          <cell r="I2298">
            <v>-0.57999999999999996</v>
          </cell>
        </row>
        <row r="2299">
          <cell r="A2299" t="str">
            <v>01012122520</v>
          </cell>
          <cell r="I2299">
            <v>14.82</v>
          </cell>
        </row>
        <row r="2300">
          <cell r="A2300" t="str">
            <v>01012122520</v>
          </cell>
          <cell r="I2300">
            <v>-0.55000000000000004</v>
          </cell>
        </row>
        <row r="2301">
          <cell r="A2301" t="str">
            <v>01012122520</v>
          </cell>
          <cell r="I2301">
            <v>-1.54</v>
          </cell>
        </row>
        <row r="2302">
          <cell r="A2302" t="str">
            <v>01012122520</v>
          </cell>
          <cell r="I2302">
            <v>41.14</v>
          </cell>
        </row>
        <row r="2303">
          <cell r="A2303" t="str">
            <v>01012122520</v>
          </cell>
          <cell r="I2303">
            <v>35.31</v>
          </cell>
        </row>
        <row r="2304">
          <cell r="A2304" t="str">
            <v>01012122520</v>
          </cell>
          <cell r="I2304">
            <v>128.4</v>
          </cell>
        </row>
        <row r="2305">
          <cell r="A2305" t="str">
            <v>01012122520</v>
          </cell>
          <cell r="I2305">
            <v>-4.8</v>
          </cell>
        </row>
        <row r="2306">
          <cell r="A2306" t="str">
            <v>01012122520</v>
          </cell>
          <cell r="I2306">
            <v>47.08</v>
          </cell>
        </row>
        <row r="2307">
          <cell r="A2307" t="str">
            <v>01012122520</v>
          </cell>
          <cell r="I2307">
            <v>-1.76</v>
          </cell>
        </row>
        <row r="2308">
          <cell r="A2308" t="str">
            <v>01012122530</v>
          </cell>
          <cell r="I2308">
            <v>-12</v>
          </cell>
        </row>
        <row r="2309">
          <cell r="A2309" t="str">
            <v>01012122530</v>
          </cell>
          <cell r="I2309">
            <v>81.319999999999993</v>
          </cell>
        </row>
        <row r="2310">
          <cell r="A2310" t="str">
            <v>01012122530</v>
          </cell>
          <cell r="I2310">
            <v>-3.04</v>
          </cell>
        </row>
        <row r="2311">
          <cell r="A2311" t="str">
            <v>01012122530</v>
          </cell>
          <cell r="I2311">
            <v>321</v>
          </cell>
        </row>
        <row r="2312">
          <cell r="A2312" t="str">
            <v>01012125600</v>
          </cell>
          <cell r="I2312">
            <v>149</v>
          </cell>
        </row>
        <row r="2313">
          <cell r="A2313" t="str">
            <v>01012125600</v>
          </cell>
          <cell r="I2313">
            <v>14.9</v>
          </cell>
        </row>
        <row r="2314">
          <cell r="A2314" t="str">
            <v>01012125600</v>
          </cell>
          <cell r="I2314">
            <v>-8.5</v>
          </cell>
        </row>
        <row r="2315">
          <cell r="A2315" t="str">
            <v>01012125600</v>
          </cell>
          <cell r="I2315">
            <v>-4.12</v>
          </cell>
        </row>
        <row r="2316">
          <cell r="A2316" t="str">
            <v>01012125600</v>
          </cell>
          <cell r="I2316">
            <v>-4.12</v>
          </cell>
        </row>
        <row r="2317">
          <cell r="A2317" t="str">
            <v>01012125600</v>
          </cell>
          <cell r="I2317">
            <v>117.64</v>
          </cell>
        </row>
        <row r="2318">
          <cell r="A2318" t="str">
            <v>01012125600</v>
          </cell>
          <cell r="I2318">
            <v>-4.12</v>
          </cell>
        </row>
        <row r="2319">
          <cell r="A2319" t="str">
            <v>01012125600</v>
          </cell>
          <cell r="I2319">
            <v>117.64</v>
          </cell>
        </row>
        <row r="2320">
          <cell r="A2320" t="str">
            <v>01012125600</v>
          </cell>
          <cell r="I2320">
            <v>227.51</v>
          </cell>
        </row>
        <row r="2321">
          <cell r="A2321" t="str">
            <v>01012125600</v>
          </cell>
          <cell r="I2321">
            <v>25.96</v>
          </cell>
        </row>
        <row r="2322">
          <cell r="A2322" t="str">
            <v>01012125600</v>
          </cell>
          <cell r="I2322">
            <v>2.6</v>
          </cell>
        </row>
        <row r="2323">
          <cell r="A2323" t="str">
            <v>01012125600</v>
          </cell>
          <cell r="I2323">
            <v>-25.63</v>
          </cell>
        </row>
        <row r="2324">
          <cell r="A2324" t="str">
            <v>01012125600</v>
          </cell>
          <cell r="I2324">
            <v>685.62</v>
          </cell>
        </row>
        <row r="2325">
          <cell r="A2325" t="str">
            <v>01012125600</v>
          </cell>
          <cell r="I2325">
            <v>117.64</v>
          </cell>
        </row>
        <row r="2326">
          <cell r="A2326" t="str">
            <v>01012125600</v>
          </cell>
          <cell r="I2326">
            <v>117.64</v>
          </cell>
        </row>
        <row r="2327">
          <cell r="A2327" t="str">
            <v>01012125600</v>
          </cell>
          <cell r="I2327">
            <v>-4.12</v>
          </cell>
        </row>
        <row r="2328">
          <cell r="A2328" t="str">
            <v>01012125600</v>
          </cell>
          <cell r="I2328">
            <v>36.36</v>
          </cell>
        </row>
        <row r="2329">
          <cell r="A2329" t="str">
            <v>01012125600</v>
          </cell>
          <cell r="I2329">
            <v>-1.27</v>
          </cell>
        </row>
        <row r="2330">
          <cell r="A2330" t="str">
            <v>01012125600</v>
          </cell>
          <cell r="I2330">
            <v>651.16999999999996</v>
          </cell>
        </row>
        <row r="2331">
          <cell r="A2331" t="str">
            <v>01012125600</v>
          </cell>
          <cell r="I2331">
            <v>-24.34</v>
          </cell>
        </row>
        <row r="2332">
          <cell r="A2332" t="str">
            <v>01012125600</v>
          </cell>
          <cell r="I2332">
            <v>180.71</v>
          </cell>
        </row>
        <row r="2333">
          <cell r="A2333" t="str">
            <v>01012125600</v>
          </cell>
          <cell r="I2333">
            <v>-6.75</v>
          </cell>
        </row>
        <row r="2334">
          <cell r="A2334" t="str">
            <v>01012125600</v>
          </cell>
          <cell r="I2334">
            <v>-4.1900000000000004</v>
          </cell>
        </row>
        <row r="2335">
          <cell r="A2335" t="str">
            <v>01012125600</v>
          </cell>
          <cell r="I2335">
            <v>119.54</v>
          </cell>
        </row>
        <row r="2336">
          <cell r="A2336" t="str">
            <v>01012125600</v>
          </cell>
          <cell r="I2336">
            <v>117.64</v>
          </cell>
        </row>
        <row r="2337">
          <cell r="A2337" t="str">
            <v>01012125600</v>
          </cell>
          <cell r="I2337">
            <v>-4.12</v>
          </cell>
        </row>
        <row r="2338">
          <cell r="A2338" t="str">
            <v>01012125600</v>
          </cell>
          <cell r="I2338">
            <v>117.64</v>
          </cell>
        </row>
        <row r="2339">
          <cell r="A2339" t="str">
            <v>01012125600</v>
          </cell>
          <cell r="I2339">
            <v>-4.12</v>
          </cell>
        </row>
        <row r="2340">
          <cell r="A2340" t="str">
            <v>01012125601</v>
          </cell>
          <cell r="I2340">
            <v>5250</v>
          </cell>
        </row>
        <row r="2341">
          <cell r="A2341" t="str">
            <v>01012125601</v>
          </cell>
          <cell r="I2341">
            <v>772.5</v>
          </cell>
        </row>
        <row r="2342">
          <cell r="A2342" t="str">
            <v>01012125601</v>
          </cell>
          <cell r="I2342">
            <v>6150</v>
          </cell>
        </row>
        <row r="2343">
          <cell r="A2343" t="str">
            <v>01012125601</v>
          </cell>
          <cell r="I2343">
            <v>347.7</v>
          </cell>
        </row>
        <row r="2344">
          <cell r="A2344" t="str">
            <v>01012125601</v>
          </cell>
          <cell r="I2344">
            <v>-12.2</v>
          </cell>
        </row>
        <row r="2345">
          <cell r="A2345" t="str">
            <v>01012125601</v>
          </cell>
          <cell r="I2345">
            <v>60.14</v>
          </cell>
        </row>
        <row r="2346">
          <cell r="A2346" t="str">
            <v>01012125601</v>
          </cell>
          <cell r="I2346">
            <v>365.15</v>
          </cell>
        </row>
        <row r="2347">
          <cell r="A2347" t="str">
            <v>01012125601</v>
          </cell>
          <cell r="I2347">
            <v>159.33000000000001</v>
          </cell>
        </row>
        <row r="2348">
          <cell r="A2348" t="str">
            <v>01012125601</v>
          </cell>
          <cell r="I2348">
            <v>57</v>
          </cell>
        </row>
        <row r="2349">
          <cell r="A2349" t="str">
            <v>01012125601</v>
          </cell>
          <cell r="I2349">
            <v>-2</v>
          </cell>
        </row>
        <row r="2350">
          <cell r="A2350" t="str">
            <v>01012125601</v>
          </cell>
          <cell r="I2350">
            <v>438.69</v>
          </cell>
        </row>
        <row r="2351">
          <cell r="A2351" t="str">
            <v>01012125601</v>
          </cell>
          <cell r="I2351">
            <v>451.22</v>
          </cell>
        </row>
        <row r="2352">
          <cell r="A2352" t="str">
            <v>01012125601</v>
          </cell>
          <cell r="I2352">
            <v>570</v>
          </cell>
        </row>
        <row r="2353">
          <cell r="A2353" t="str">
            <v>01012125601</v>
          </cell>
          <cell r="I2353">
            <v>-20</v>
          </cell>
        </row>
        <row r="2354">
          <cell r="A2354" t="str">
            <v>01012125601</v>
          </cell>
          <cell r="I2354">
            <v>533.98</v>
          </cell>
        </row>
        <row r="2355">
          <cell r="A2355" t="str">
            <v>01012125601</v>
          </cell>
          <cell r="I2355">
            <v>-19.96</v>
          </cell>
        </row>
        <row r="2356">
          <cell r="A2356" t="str">
            <v>01012125601</v>
          </cell>
          <cell r="I2356">
            <v>741</v>
          </cell>
        </row>
        <row r="2357">
          <cell r="A2357" t="str">
            <v>01012125650</v>
          </cell>
          <cell r="I2357">
            <v>-2.64</v>
          </cell>
        </row>
        <row r="2358">
          <cell r="A2358" t="str">
            <v>01012125650</v>
          </cell>
          <cell r="I2358">
            <v>26.17</v>
          </cell>
        </row>
        <row r="2359">
          <cell r="A2359" t="str">
            <v>01012125650</v>
          </cell>
          <cell r="I2359">
            <v>-0.92</v>
          </cell>
        </row>
        <row r="2360">
          <cell r="A2360" t="str">
            <v>01012125650</v>
          </cell>
          <cell r="I2360">
            <v>70.3</v>
          </cell>
        </row>
        <row r="2361">
          <cell r="A2361" t="str">
            <v>01012125650</v>
          </cell>
          <cell r="I2361">
            <v>-2.63</v>
          </cell>
        </row>
        <row r="2362">
          <cell r="A2362" t="str">
            <v>01012125650</v>
          </cell>
          <cell r="I2362">
            <v>26.17</v>
          </cell>
        </row>
        <row r="2363">
          <cell r="A2363" t="str">
            <v>01012125650</v>
          </cell>
          <cell r="I2363">
            <v>-0.92</v>
          </cell>
        </row>
        <row r="2364">
          <cell r="A2364" t="str">
            <v>01012125650</v>
          </cell>
          <cell r="I2364">
            <v>53.49</v>
          </cell>
        </row>
        <row r="2365">
          <cell r="A2365" t="str">
            <v>01012125650</v>
          </cell>
          <cell r="I2365">
            <v>-2</v>
          </cell>
        </row>
        <row r="2366">
          <cell r="A2366" t="str">
            <v>01012125650</v>
          </cell>
          <cell r="I2366">
            <v>65.540000000000006</v>
          </cell>
        </row>
        <row r="2367">
          <cell r="A2367" t="str">
            <v>01012125650</v>
          </cell>
          <cell r="I2367">
            <v>-2.4500000000000002</v>
          </cell>
        </row>
        <row r="2368">
          <cell r="A2368" t="str">
            <v>01012125650</v>
          </cell>
          <cell r="I2368">
            <v>57.57</v>
          </cell>
        </row>
        <row r="2369">
          <cell r="A2369" t="str">
            <v>01012125650</v>
          </cell>
          <cell r="I2369">
            <v>-2.16</v>
          </cell>
        </row>
        <row r="2370">
          <cell r="A2370" t="str">
            <v>01012125650</v>
          </cell>
          <cell r="I2370">
            <v>245.29</v>
          </cell>
        </row>
        <row r="2371">
          <cell r="A2371" t="str">
            <v>01012125650</v>
          </cell>
          <cell r="I2371">
            <v>-8.6</v>
          </cell>
        </row>
        <row r="2372">
          <cell r="A2372" t="str">
            <v>01012125650</v>
          </cell>
          <cell r="I2372">
            <v>60.8</v>
          </cell>
        </row>
        <row r="2373">
          <cell r="A2373" t="str">
            <v>01012125650</v>
          </cell>
          <cell r="I2373">
            <v>-2.2799999999999998</v>
          </cell>
        </row>
        <row r="2374">
          <cell r="A2374" t="str">
            <v>01012125650</v>
          </cell>
          <cell r="I2374">
            <v>242.34</v>
          </cell>
        </row>
        <row r="2375">
          <cell r="A2375" t="str">
            <v>01012125650</v>
          </cell>
          <cell r="I2375">
            <v>-8.5</v>
          </cell>
        </row>
        <row r="2376">
          <cell r="A2376" t="str">
            <v>01012125650</v>
          </cell>
          <cell r="I2376">
            <v>246.9</v>
          </cell>
        </row>
        <row r="2377">
          <cell r="A2377" t="str">
            <v>01012125650</v>
          </cell>
          <cell r="I2377">
            <v>-9.23</v>
          </cell>
        </row>
        <row r="2378">
          <cell r="A2378" t="str">
            <v>01012125650</v>
          </cell>
          <cell r="I2378">
            <v>60.8</v>
          </cell>
        </row>
        <row r="2379">
          <cell r="A2379" t="str">
            <v>01012125650</v>
          </cell>
          <cell r="I2379">
            <v>-2.2799999999999998</v>
          </cell>
        </row>
        <row r="2380">
          <cell r="A2380" t="str">
            <v>01012125650</v>
          </cell>
          <cell r="I2380">
            <v>249.21</v>
          </cell>
        </row>
        <row r="2381">
          <cell r="A2381" t="str">
            <v>01012125650</v>
          </cell>
          <cell r="I2381">
            <v>-8.74</v>
          </cell>
        </row>
        <row r="2382">
          <cell r="A2382" t="str">
            <v>01012125650</v>
          </cell>
          <cell r="I2382">
            <v>60.71</v>
          </cell>
        </row>
        <row r="2383">
          <cell r="A2383" t="str">
            <v>01012125650</v>
          </cell>
          <cell r="I2383">
            <v>-2.27</v>
          </cell>
        </row>
        <row r="2384">
          <cell r="A2384" t="str">
            <v>01012125650</v>
          </cell>
          <cell r="I2384">
            <v>225.31</v>
          </cell>
        </row>
        <row r="2385">
          <cell r="A2385" t="str">
            <v>01012125650</v>
          </cell>
          <cell r="I2385">
            <v>-7.9</v>
          </cell>
        </row>
        <row r="2386">
          <cell r="A2386" t="str">
            <v>01012125650</v>
          </cell>
          <cell r="I2386">
            <v>238.75</v>
          </cell>
        </row>
        <row r="2387">
          <cell r="A2387" t="str">
            <v>01012125650</v>
          </cell>
          <cell r="I2387">
            <v>-8.3800000000000008</v>
          </cell>
        </row>
        <row r="2388">
          <cell r="A2388" t="str">
            <v>01012125650</v>
          </cell>
          <cell r="I2388">
            <v>-9.41</v>
          </cell>
        </row>
        <row r="2389">
          <cell r="A2389" t="str">
            <v>01012125650</v>
          </cell>
          <cell r="I2389">
            <v>267.99</v>
          </cell>
        </row>
        <row r="2390">
          <cell r="A2390" t="str">
            <v>01012125650</v>
          </cell>
          <cell r="I2390">
            <v>26.17</v>
          </cell>
        </row>
        <row r="2391">
          <cell r="A2391" t="str">
            <v>01012125650</v>
          </cell>
          <cell r="I2391">
            <v>-0.92</v>
          </cell>
        </row>
        <row r="2392">
          <cell r="A2392" t="str">
            <v>01012125650</v>
          </cell>
          <cell r="I2392">
            <v>109.98</v>
          </cell>
        </row>
        <row r="2393">
          <cell r="A2393" t="str">
            <v>01012125650</v>
          </cell>
          <cell r="I2393">
            <v>443.33</v>
          </cell>
        </row>
        <row r="2394">
          <cell r="A2394" t="str">
            <v>01012125650</v>
          </cell>
          <cell r="I2394">
            <v>-16.57</v>
          </cell>
        </row>
        <row r="2395">
          <cell r="A2395" t="str">
            <v>01012125650</v>
          </cell>
          <cell r="I2395">
            <v>26.17</v>
          </cell>
        </row>
        <row r="2396">
          <cell r="A2396" t="str">
            <v>01012125650</v>
          </cell>
          <cell r="I2396">
            <v>-0.92</v>
          </cell>
        </row>
        <row r="2397">
          <cell r="A2397" t="str">
            <v>01012125650</v>
          </cell>
          <cell r="I2397">
            <v>780.03</v>
          </cell>
        </row>
        <row r="2398">
          <cell r="A2398" t="str">
            <v>01012125650</v>
          </cell>
          <cell r="I2398">
            <v>-29.16</v>
          </cell>
        </row>
        <row r="2399">
          <cell r="A2399" t="str">
            <v>01012125650</v>
          </cell>
          <cell r="I2399">
            <v>26.17</v>
          </cell>
        </row>
        <row r="2400">
          <cell r="A2400" t="str">
            <v>01012125650</v>
          </cell>
          <cell r="I2400">
            <v>-0.92</v>
          </cell>
        </row>
        <row r="2401">
          <cell r="A2401" t="str">
            <v>01012125650</v>
          </cell>
          <cell r="I2401">
            <v>434.84</v>
          </cell>
        </row>
        <row r="2402">
          <cell r="A2402" t="str">
            <v>01012125650</v>
          </cell>
          <cell r="I2402">
            <v>-15.26</v>
          </cell>
        </row>
        <row r="2403">
          <cell r="A2403" t="str">
            <v>01012125650</v>
          </cell>
          <cell r="I2403">
            <v>70.430000000000007</v>
          </cell>
        </row>
        <row r="2404">
          <cell r="A2404" t="str">
            <v>01012125699</v>
          </cell>
          <cell r="I2404">
            <v>2092.63</v>
          </cell>
        </row>
        <row r="2405">
          <cell r="A2405" t="str">
            <v>01012125699</v>
          </cell>
          <cell r="I2405">
            <v>8.5</v>
          </cell>
        </row>
        <row r="2406">
          <cell r="A2406" t="str">
            <v>01012125699</v>
          </cell>
          <cell r="I2406">
            <v>0.13</v>
          </cell>
        </row>
        <row r="2407">
          <cell r="A2407" t="str">
            <v>01012125699</v>
          </cell>
          <cell r="I2407">
            <v>50</v>
          </cell>
        </row>
        <row r="2408">
          <cell r="A2408" t="str">
            <v>01012125699</v>
          </cell>
          <cell r="I2408">
            <v>75.81</v>
          </cell>
        </row>
        <row r="2409">
          <cell r="A2409" t="str">
            <v>01012125699</v>
          </cell>
          <cell r="I2409">
            <v>-2.83</v>
          </cell>
        </row>
        <row r="2410">
          <cell r="A2410" t="str">
            <v>01012125699</v>
          </cell>
          <cell r="I2410">
            <v>84.93</v>
          </cell>
        </row>
        <row r="2411">
          <cell r="A2411" t="str">
            <v>01012125699</v>
          </cell>
          <cell r="I2411">
            <v>71</v>
          </cell>
        </row>
        <row r="2412">
          <cell r="A2412" t="str">
            <v>01012125699</v>
          </cell>
          <cell r="I2412">
            <v>23.93</v>
          </cell>
        </row>
        <row r="2413">
          <cell r="A2413" t="str">
            <v>01012125699</v>
          </cell>
          <cell r="I2413">
            <v>59.99</v>
          </cell>
        </row>
        <row r="2414">
          <cell r="A2414" t="str">
            <v>01012125699</v>
          </cell>
          <cell r="I2414">
            <v>-0.84</v>
          </cell>
        </row>
        <row r="2415">
          <cell r="A2415" t="str">
            <v>01012125699</v>
          </cell>
          <cell r="I2415">
            <v>74.62</v>
          </cell>
        </row>
        <row r="2416">
          <cell r="A2416" t="str">
            <v>01012125699</v>
          </cell>
          <cell r="I2416">
            <v>-2.62</v>
          </cell>
        </row>
        <row r="2417">
          <cell r="A2417" t="str">
            <v>01012125699</v>
          </cell>
          <cell r="I2417">
            <v>58.05</v>
          </cell>
        </row>
        <row r="2418">
          <cell r="A2418" t="str">
            <v>01012125699</v>
          </cell>
          <cell r="I2418">
            <v>-2.17</v>
          </cell>
        </row>
        <row r="2419">
          <cell r="A2419" t="str">
            <v>01012125699</v>
          </cell>
          <cell r="I2419">
            <v>45.58</v>
          </cell>
        </row>
        <row r="2420">
          <cell r="A2420" t="str">
            <v>01012125699</v>
          </cell>
          <cell r="I2420">
            <v>-1.6</v>
          </cell>
        </row>
        <row r="2421">
          <cell r="A2421" t="str">
            <v>01012520241</v>
          </cell>
          <cell r="I2421">
            <v>563</v>
          </cell>
        </row>
        <row r="2422">
          <cell r="A2422" t="str">
            <v>01012520241</v>
          </cell>
          <cell r="I2422">
            <v>5711</v>
          </cell>
        </row>
        <row r="2423">
          <cell r="A2423" t="str">
            <v>01012520241</v>
          </cell>
          <cell r="I2423">
            <v>6090</v>
          </cell>
        </row>
        <row r="2424">
          <cell r="A2424" t="str">
            <v>01012520514</v>
          </cell>
          <cell r="I2424">
            <v>92.48</v>
          </cell>
        </row>
        <row r="2425">
          <cell r="A2425" t="str">
            <v>01012520514</v>
          </cell>
          <cell r="I2425">
            <v>-3.46</v>
          </cell>
        </row>
        <row r="2426">
          <cell r="A2426" t="str">
            <v>01012520599</v>
          </cell>
          <cell r="I2426">
            <v>900</v>
          </cell>
        </row>
        <row r="2427">
          <cell r="A2427" t="str">
            <v>01012520599</v>
          </cell>
          <cell r="I2427">
            <v>-33.65</v>
          </cell>
        </row>
        <row r="2428">
          <cell r="A2428" t="str">
            <v>01012520599</v>
          </cell>
          <cell r="I2428">
            <v>900</v>
          </cell>
        </row>
        <row r="2429">
          <cell r="A2429" t="str">
            <v>01012520599</v>
          </cell>
          <cell r="I2429">
            <v>-33.65</v>
          </cell>
        </row>
        <row r="2430">
          <cell r="A2430" t="str">
            <v>01012520599</v>
          </cell>
          <cell r="I2430">
            <v>450</v>
          </cell>
        </row>
        <row r="2431">
          <cell r="A2431" t="str">
            <v>01012520599</v>
          </cell>
          <cell r="I2431">
            <v>-16.82</v>
          </cell>
        </row>
        <row r="2432">
          <cell r="A2432" t="str">
            <v>01012520599</v>
          </cell>
          <cell r="I2432">
            <v>750</v>
          </cell>
        </row>
        <row r="2433">
          <cell r="A2433" t="str">
            <v>01012520599</v>
          </cell>
          <cell r="I2433">
            <v>-28.04</v>
          </cell>
        </row>
        <row r="2434">
          <cell r="A2434" t="str">
            <v>01012520699</v>
          </cell>
          <cell r="I2434">
            <v>1117.22</v>
          </cell>
        </row>
        <row r="2435">
          <cell r="A2435" t="str">
            <v>01012520699</v>
          </cell>
          <cell r="I2435">
            <v>50.43</v>
          </cell>
        </row>
        <row r="2436">
          <cell r="A2436" t="str">
            <v>01012520699</v>
          </cell>
          <cell r="I2436">
            <v>1.51</v>
          </cell>
        </row>
        <row r="2437">
          <cell r="A2437" t="str">
            <v>01012520699</v>
          </cell>
          <cell r="I2437">
            <v>-50.43</v>
          </cell>
        </row>
        <row r="2438">
          <cell r="A2438" t="str">
            <v>01012520699</v>
          </cell>
          <cell r="I2438">
            <v>1462.06</v>
          </cell>
        </row>
        <row r="2439">
          <cell r="A2439" t="str">
            <v>01012520699</v>
          </cell>
          <cell r="I2439">
            <v>-51.3</v>
          </cell>
        </row>
        <row r="2440">
          <cell r="A2440" t="str">
            <v>01012520900</v>
          </cell>
          <cell r="I2440">
            <v>380.73</v>
          </cell>
        </row>
        <row r="2441">
          <cell r="A2441" t="str">
            <v>01012610100</v>
          </cell>
          <cell r="I2441">
            <v>-20</v>
          </cell>
        </row>
        <row r="2442">
          <cell r="A2442" t="str">
            <v>01012610100</v>
          </cell>
          <cell r="I2442">
            <v>20</v>
          </cell>
        </row>
        <row r="2443">
          <cell r="A2443" t="str">
            <v>01012610381</v>
          </cell>
          <cell r="I2443">
            <v>-24.11</v>
          </cell>
        </row>
        <row r="2444">
          <cell r="A2444" t="str">
            <v>01012610381</v>
          </cell>
          <cell r="I2444">
            <v>-0.89</v>
          </cell>
        </row>
        <row r="2445">
          <cell r="A2445" t="str">
            <v>01012610381</v>
          </cell>
          <cell r="I2445">
            <v>18</v>
          </cell>
        </row>
        <row r="2446">
          <cell r="A2446" t="str">
            <v>01012610381</v>
          </cell>
          <cell r="I2446">
            <v>7</v>
          </cell>
        </row>
        <row r="2447">
          <cell r="A2447" t="str">
            <v>01012610384</v>
          </cell>
          <cell r="I2447">
            <v>13599.67</v>
          </cell>
        </row>
        <row r="2448">
          <cell r="A2448" t="str">
            <v>01012711353</v>
          </cell>
          <cell r="I2448">
            <v>-150</v>
          </cell>
        </row>
        <row r="2449">
          <cell r="A2449" t="str">
            <v>01012711353</v>
          </cell>
          <cell r="I2449">
            <v>-225</v>
          </cell>
        </row>
        <row r="2450">
          <cell r="A2450" t="str">
            <v>01012711353</v>
          </cell>
          <cell r="I2450">
            <v>375</v>
          </cell>
        </row>
        <row r="2451">
          <cell r="A2451" t="str">
            <v>01012811110</v>
          </cell>
          <cell r="I2451">
            <v>0.05</v>
          </cell>
        </row>
        <row r="2452">
          <cell r="A2452" t="str">
            <v>01012811110</v>
          </cell>
          <cell r="I2452">
            <v>0.19</v>
          </cell>
        </row>
        <row r="2453">
          <cell r="A2453" t="str">
            <v>01012811110</v>
          </cell>
          <cell r="I2453">
            <v>10</v>
          </cell>
        </row>
        <row r="2454">
          <cell r="A2454" t="str">
            <v>01012811110</v>
          </cell>
          <cell r="I2454">
            <v>-5.5</v>
          </cell>
        </row>
        <row r="2455">
          <cell r="A2455" t="str">
            <v>01012811110</v>
          </cell>
          <cell r="I2455">
            <v>0.56999999999999995</v>
          </cell>
        </row>
        <row r="2456">
          <cell r="A2456" t="str">
            <v>01012811110</v>
          </cell>
          <cell r="I2456">
            <v>10</v>
          </cell>
        </row>
        <row r="2457">
          <cell r="A2457" t="str">
            <v>01012811110</v>
          </cell>
          <cell r="I2457">
            <v>10</v>
          </cell>
        </row>
        <row r="2458">
          <cell r="A2458" t="str">
            <v>01012811110</v>
          </cell>
          <cell r="I2458">
            <v>96.08</v>
          </cell>
        </row>
        <row r="2459">
          <cell r="A2459" t="str">
            <v>01012811110</v>
          </cell>
          <cell r="I2459">
            <v>57</v>
          </cell>
        </row>
        <row r="2460">
          <cell r="A2460" t="str">
            <v>01012811110</v>
          </cell>
          <cell r="I2460">
            <v>125</v>
          </cell>
        </row>
        <row r="2461">
          <cell r="A2461" t="str">
            <v>01012811110</v>
          </cell>
          <cell r="I2461">
            <v>82.56</v>
          </cell>
        </row>
        <row r="2462">
          <cell r="A2462" t="str">
            <v>01012811110</v>
          </cell>
          <cell r="I2462">
            <v>51.93</v>
          </cell>
        </row>
        <row r="2463">
          <cell r="A2463" t="str">
            <v>01012811110</v>
          </cell>
          <cell r="I2463">
            <v>10</v>
          </cell>
        </row>
        <row r="2464">
          <cell r="A2464" t="str">
            <v>01012811110</v>
          </cell>
          <cell r="I2464">
            <v>25</v>
          </cell>
        </row>
        <row r="2465">
          <cell r="A2465" t="str">
            <v>01012811110</v>
          </cell>
          <cell r="I2465">
            <v>10</v>
          </cell>
        </row>
        <row r="2466">
          <cell r="A2466" t="str">
            <v>01012811110</v>
          </cell>
          <cell r="I2466">
            <v>81.599999999999994</v>
          </cell>
        </row>
        <row r="2467">
          <cell r="A2467" t="str">
            <v>01012811110</v>
          </cell>
          <cell r="I2467">
            <v>10</v>
          </cell>
        </row>
        <row r="2468">
          <cell r="A2468" t="str">
            <v>01012811110</v>
          </cell>
          <cell r="I2468">
            <v>57</v>
          </cell>
        </row>
        <row r="2469">
          <cell r="A2469" t="str">
            <v>01012811110</v>
          </cell>
          <cell r="I2469">
            <v>75</v>
          </cell>
        </row>
        <row r="2470">
          <cell r="A2470" t="str">
            <v>01012811110</v>
          </cell>
          <cell r="I2470">
            <v>55</v>
          </cell>
        </row>
        <row r="2471">
          <cell r="A2471" t="str">
            <v>01012811110</v>
          </cell>
          <cell r="I2471">
            <v>10</v>
          </cell>
        </row>
        <row r="2472">
          <cell r="A2472" t="str">
            <v>01012811110</v>
          </cell>
          <cell r="I2472">
            <v>55</v>
          </cell>
        </row>
        <row r="2473">
          <cell r="A2473" t="str">
            <v>01012811110</v>
          </cell>
          <cell r="I2473">
            <v>150</v>
          </cell>
        </row>
        <row r="2474">
          <cell r="A2474" t="str">
            <v>01012811110</v>
          </cell>
          <cell r="I2474">
            <v>72.72</v>
          </cell>
        </row>
        <row r="2475">
          <cell r="A2475" t="str">
            <v>01012811110</v>
          </cell>
          <cell r="I2475">
            <v>10.199999999999999</v>
          </cell>
        </row>
        <row r="2476">
          <cell r="A2476" t="str">
            <v>01012811110</v>
          </cell>
          <cell r="I2476">
            <v>10</v>
          </cell>
        </row>
        <row r="2477">
          <cell r="A2477" t="str">
            <v>01012811110</v>
          </cell>
          <cell r="I2477">
            <v>112.83</v>
          </cell>
        </row>
        <row r="2478">
          <cell r="A2478" t="str">
            <v>01012811110</v>
          </cell>
          <cell r="I2478">
            <v>10</v>
          </cell>
        </row>
        <row r="2479">
          <cell r="A2479" t="str">
            <v>01012811110</v>
          </cell>
          <cell r="I2479">
            <v>57</v>
          </cell>
        </row>
        <row r="2480">
          <cell r="A2480" t="str">
            <v>01012811110</v>
          </cell>
          <cell r="I2480">
            <v>4.38</v>
          </cell>
        </row>
        <row r="2481">
          <cell r="A2481" t="str">
            <v>01012811110</v>
          </cell>
          <cell r="I2481">
            <v>55</v>
          </cell>
        </row>
        <row r="2482">
          <cell r="A2482" t="str">
            <v>01012811110</v>
          </cell>
          <cell r="I2482">
            <v>100</v>
          </cell>
        </row>
        <row r="2483">
          <cell r="A2483" t="str">
            <v>01012811110</v>
          </cell>
          <cell r="I2483">
            <v>299</v>
          </cell>
        </row>
        <row r="2484">
          <cell r="A2484" t="str">
            <v>01012811110</v>
          </cell>
          <cell r="I2484">
            <v>10</v>
          </cell>
        </row>
        <row r="2485">
          <cell r="A2485" t="str">
            <v>01012811110</v>
          </cell>
          <cell r="I2485">
            <v>75.87</v>
          </cell>
        </row>
        <row r="2486">
          <cell r="A2486" t="str">
            <v>01012811110</v>
          </cell>
          <cell r="I2486">
            <v>50</v>
          </cell>
        </row>
        <row r="2487">
          <cell r="A2487" t="str">
            <v>01012811110</v>
          </cell>
          <cell r="I2487">
            <v>49.13</v>
          </cell>
        </row>
        <row r="2488">
          <cell r="A2488" t="str">
            <v>01012811110</v>
          </cell>
          <cell r="I2488">
            <v>10</v>
          </cell>
        </row>
        <row r="2489">
          <cell r="A2489" t="str">
            <v>01012811110</v>
          </cell>
          <cell r="I2489">
            <v>15</v>
          </cell>
        </row>
        <row r="2490">
          <cell r="A2490" t="str">
            <v>01012811110</v>
          </cell>
          <cell r="I2490">
            <v>10</v>
          </cell>
        </row>
        <row r="2491">
          <cell r="A2491" t="str">
            <v>01012811110</v>
          </cell>
          <cell r="I2491">
            <v>30</v>
          </cell>
        </row>
        <row r="2492">
          <cell r="A2492" t="str">
            <v>01012811110</v>
          </cell>
          <cell r="I2492">
            <v>10</v>
          </cell>
        </row>
        <row r="2493">
          <cell r="A2493" t="str">
            <v>01012811110</v>
          </cell>
          <cell r="I2493">
            <v>-0.7</v>
          </cell>
        </row>
        <row r="2494">
          <cell r="A2494" t="str">
            <v>01012811110</v>
          </cell>
          <cell r="I2494">
            <v>11</v>
          </cell>
        </row>
        <row r="2495">
          <cell r="A2495" t="str">
            <v>01012811110</v>
          </cell>
          <cell r="I2495">
            <v>-0.1</v>
          </cell>
        </row>
        <row r="2496">
          <cell r="A2496" t="str">
            <v>01012811110</v>
          </cell>
          <cell r="I2496">
            <v>6</v>
          </cell>
        </row>
        <row r="2497">
          <cell r="A2497" t="str">
            <v>01012811110</v>
          </cell>
          <cell r="I2497">
            <v>10</v>
          </cell>
        </row>
        <row r="2498">
          <cell r="A2498" t="str">
            <v>01012811110</v>
          </cell>
          <cell r="I2498">
            <v>6</v>
          </cell>
        </row>
        <row r="2499">
          <cell r="A2499" t="str">
            <v>01012811110</v>
          </cell>
          <cell r="I2499">
            <v>6</v>
          </cell>
        </row>
        <row r="2500">
          <cell r="A2500" t="str">
            <v>01012811110</v>
          </cell>
          <cell r="I2500">
            <v>64.48</v>
          </cell>
        </row>
        <row r="2501">
          <cell r="A2501" t="str">
            <v>01012811110</v>
          </cell>
          <cell r="I2501">
            <v>381.46</v>
          </cell>
        </row>
        <row r="2502">
          <cell r="A2502" t="str">
            <v>01012811110</v>
          </cell>
          <cell r="I2502">
            <v>5</v>
          </cell>
        </row>
        <row r="2503">
          <cell r="A2503" t="str">
            <v>01012811110</v>
          </cell>
          <cell r="I2503">
            <v>94.6</v>
          </cell>
        </row>
        <row r="2504">
          <cell r="A2504" t="str">
            <v>01012811110</v>
          </cell>
          <cell r="I2504">
            <v>10</v>
          </cell>
        </row>
        <row r="2505">
          <cell r="A2505" t="str">
            <v>01012811110</v>
          </cell>
          <cell r="I2505">
            <v>10</v>
          </cell>
        </row>
        <row r="2506">
          <cell r="A2506" t="str">
            <v>01012811110</v>
          </cell>
          <cell r="I2506">
            <v>189.24</v>
          </cell>
        </row>
        <row r="2507">
          <cell r="A2507" t="str">
            <v>01012811110</v>
          </cell>
          <cell r="I2507">
            <v>8</v>
          </cell>
        </row>
        <row r="2508">
          <cell r="A2508" t="str">
            <v>01012811110</v>
          </cell>
          <cell r="I2508">
            <v>10</v>
          </cell>
        </row>
        <row r="2509">
          <cell r="A2509" t="str">
            <v>01012811110</v>
          </cell>
          <cell r="I2509">
            <v>55</v>
          </cell>
        </row>
        <row r="2510">
          <cell r="A2510" t="str">
            <v>01012811110</v>
          </cell>
          <cell r="I2510">
            <v>10</v>
          </cell>
        </row>
        <row r="2511">
          <cell r="A2511" t="str">
            <v>01012811110</v>
          </cell>
          <cell r="I2511">
            <v>50</v>
          </cell>
        </row>
        <row r="2512">
          <cell r="A2512" t="str">
            <v>01012811110</v>
          </cell>
          <cell r="I2512">
            <v>36.29</v>
          </cell>
        </row>
        <row r="2513">
          <cell r="A2513" t="str">
            <v>01012811110</v>
          </cell>
          <cell r="I2513">
            <v>82.49</v>
          </cell>
        </row>
        <row r="2514">
          <cell r="A2514" t="str">
            <v>01012811110</v>
          </cell>
          <cell r="I2514">
            <v>55</v>
          </cell>
        </row>
        <row r="2515">
          <cell r="A2515" t="str">
            <v>01012811110</v>
          </cell>
          <cell r="I2515">
            <v>10</v>
          </cell>
        </row>
        <row r="2516">
          <cell r="A2516" t="str">
            <v>01012811110</v>
          </cell>
          <cell r="I2516">
            <v>10</v>
          </cell>
        </row>
        <row r="2517">
          <cell r="A2517" t="str">
            <v>01012811110</v>
          </cell>
          <cell r="I2517">
            <v>98.13</v>
          </cell>
        </row>
        <row r="2518">
          <cell r="A2518" t="str">
            <v>01012811110</v>
          </cell>
          <cell r="I2518">
            <v>55</v>
          </cell>
        </row>
        <row r="2519">
          <cell r="A2519" t="str">
            <v>01012811110</v>
          </cell>
          <cell r="I2519">
            <v>85.79</v>
          </cell>
        </row>
        <row r="2520">
          <cell r="A2520" t="str">
            <v>01012811110</v>
          </cell>
          <cell r="I2520">
            <v>102.6</v>
          </cell>
        </row>
        <row r="2521">
          <cell r="A2521" t="str">
            <v>01012811110</v>
          </cell>
          <cell r="I2521">
            <v>37.450000000000003</v>
          </cell>
        </row>
        <row r="2522">
          <cell r="A2522" t="str">
            <v>01012811110</v>
          </cell>
          <cell r="I2522">
            <v>10</v>
          </cell>
        </row>
        <row r="2523">
          <cell r="A2523" t="str">
            <v>01012811110</v>
          </cell>
          <cell r="I2523">
            <v>10</v>
          </cell>
        </row>
        <row r="2524">
          <cell r="A2524" t="str">
            <v>01012811110</v>
          </cell>
          <cell r="I2524">
            <v>193.14</v>
          </cell>
        </row>
        <row r="2525">
          <cell r="A2525" t="str">
            <v>01012811110</v>
          </cell>
          <cell r="I2525">
            <v>50</v>
          </cell>
        </row>
        <row r="2526">
          <cell r="A2526" t="str">
            <v>01012811110</v>
          </cell>
          <cell r="I2526">
            <v>10</v>
          </cell>
        </row>
        <row r="2527">
          <cell r="A2527" t="str">
            <v>01012811110</v>
          </cell>
          <cell r="I2527">
            <v>10</v>
          </cell>
        </row>
        <row r="2528">
          <cell r="A2528" t="str">
            <v>01012811110</v>
          </cell>
          <cell r="I2528">
            <v>0.3</v>
          </cell>
        </row>
        <row r="2529">
          <cell r="A2529" t="str">
            <v>01012811110</v>
          </cell>
          <cell r="I2529">
            <v>55</v>
          </cell>
        </row>
        <row r="2530">
          <cell r="A2530" t="str">
            <v>01012811110</v>
          </cell>
          <cell r="I2530">
            <v>55</v>
          </cell>
        </row>
        <row r="2531">
          <cell r="A2531" t="str">
            <v>01012811110</v>
          </cell>
          <cell r="I2531">
            <v>3</v>
          </cell>
        </row>
        <row r="2532">
          <cell r="A2532" t="str">
            <v>01012811110</v>
          </cell>
          <cell r="I2532">
            <v>75</v>
          </cell>
        </row>
        <row r="2533">
          <cell r="A2533" t="str">
            <v>01012811110</v>
          </cell>
          <cell r="I2533">
            <v>50</v>
          </cell>
        </row>
        <row r="2534">
          <cell r="A2534" t="str">
            <v>01012822100</v>
          </cell>
          <cell r="I2534">
            <v>1955.14</v>
          </cell>
        </row>
        <row r="2535">
          <cell r="A2535" t="str">
            <v>01012822100</v>
          </cell>
          <cell r="I2535">
            <v>2654.25</v>
          </cell>
        </row>
        <row r="2536">
          <cell r="A2536" t="str">
            <v>01012822100</v>
          </cell>
          <cell r="I2536">
            <v>-93.13</v>
          </cell>
        </row>
        <row r="2537">
          <cell r="A2537" t="str">
            <v>01012822100</v>
          </cell>
          <cell r="I2537">
            <v>-144.66</v>
          </cell>
        </row>
        <row r="2538">
          <cell r="A2538" t="str">
            <v>01012822100</v>
          </cell>
          <cell r="I2538">
            <v>843.6</v>
          </cell>
        </row>
        <row r="2539">
          <cell r="A2539" t="str">
            <v>01012822100</v>
          </cell>
          <cell r="I2539">
            <v>-29.6</v>
          </cell>
        </row>
        <row r="2540">
          <cell r="A2540" t="str">
            <v>01012822100</v>
          </cell>
          <cell r="I2540">
            <v>642.11</v>
          </cell>
        </row>
        <row r="2541">
          <cell r="A2541" t="str">
            <v>01012822100</v>
          </cell>
          <cell r="I2541">
            <v>1612.42</v>
          </cell>
        </row>
        <row r="2542">
          <cell r="A2542" t="str">
            <v>01012822100</v>
          </cell>
          <cell r="I2542">
            <v>-73.09</v>
          </cell>
        </row>
        <row r="2543">
          <cell r="A2543" t="str">
            <v>01012822100</v>
          </cell>
          <cell r="I2543">
            <v>-22.78</v>
          </cell>
        </row>
        <row r="2544">
          <cell r="A2544" t="str">
            <v>01012822100</v>
          </cell>
          <cell r="I2544">
            <v>720.63</v>
          </cell>
        </row>
        <row r="2545">
          <cell r="A2545" t="str">
            <v>01012822100</v>
          </cell>
          <cell r="I2545">
            <v>-26.94</v>
          </cell>
        </row>
        <row r="2546">
          <cell r="A2546" t="str">
            <v>01012822100</v>
          </cell>
          <cell r="I2546">
            <v>-2508.63</v>
          </cell>
        </row>
        <row r="2547">
          <cell r="A2547" t="str">
            <v>01012822100</v>
          </cell>
          <cell r="I2547">
            <v>142.47999999999999</v>
          </cell>
        </row>
        <row r="2548">
          <cell r="A2548" t="str">
            <v>01012822100</v>
          </cell>
          <cell r="I2548">
            <v>-5</v>
          </cell>
        </row>
        <row r="2549">
          <cell r="A2549" t="str">
            <v>01012822100</v>
          </cell>
          <cell r="I2549">
            <v>-2</v>
          </cell>
        </row>
        <row r="2550">
          <cell r="A2550" t="str">
            <v>01012822100</v>
          </cell>
          <cell r="I2550">
            <v>-1299.25</v>
          </cell>
        </row>
        <row r="2551">
          <cell r="A2551" t="str">
            <v>01012822100</v>
          </cell>
          <cell r="I2551">
            <v>96.3</v>
          </cell>
        </row>
        <row r="2552">
          <cell r="A2552" t="str">
            <v>01012822100</v>
          </cell>
          <cell r="I2552">
            <v>-3.6</v>
          </cell>
        </row>
        <row r="2553">
          <cell r="A2553" t="str">
            <v>01012822100</v>
          </cell>
          <cell r="I2553">
            <v>3855.48</v>
          </cell>
        </row>
        <row r="2554">
          <cell r="A2554" t="str">
            <v>01012822100</v>
          </cell>
          <cell r="I2554">
            <v>307.79000000000002</v>
          </cell>
        </row>
        <row r="2555">
          <cell r="A2555" t="str">
            <v>01012822100</v>
          </cell>
          <cell r="I2555">
            <v>-10.8</v>
          </cell>
        </row>
        <row r="2556">
          <cell r="A2556" t="str">
            <v>01012822100</v>
          </cell>
          <cell r="I2556">
            <v>-60.28</v>
          </cell>
        </row>
        <row r="2557">
          <cell r="A2557" t="str">
            <v>01012822100</v>
          </cell>
          <cell r="I2557">
            <v>3869.59</v>
          </cell>
        </row>
        <row r="2558">
          <cell r="A2558" t="str">
            <v>01012822100</v>
          </cell>
          <cell r="I2558">
            <v>-24.01</v>
          </cell>
        </row>
        <row r="2559">
          <cell r="A2559" t="str">
            <v>01012822100</v>
          </cell>
          <cell r="I2559">
            <v>56.97</v>
          </cell>
        </row>
        <row r="2560">
          <cell r="A2560" t="str">
            <v>01012822100</v>
          </cell>
          <cell r="I2560">
            <v>403.18</v>
          </cell>
        </row>
        <row r="2561">
          <cell r="A2561" t="str">
            <v>01012822100</v>
          </cell>
          <cell r="I2561">
            <v>13.81</v>
          </cell>
        </row>
        <row r="2562">
          <cell r="A2562" t="str">
            <v>01012822100</v>
          </cell>
          <cell r="I2562">
            <v>56.91</v>
          </cell>
        </row>
        <row r="2563">
          <cell r="A2563" t="str">
            <v>01012822100</v>
          </cell>
          <cell r="I2563">
            <v>3052.34</v>
          </cell>
        </row>
        <row r="2564">
          <cell r="A2564" t="str">
            <v>01012822100</v>
          </cell>
          <cell r="I2564">
            <v>368.25</v>
          </cell>
        </row>
        <row r="2565">
          <cell r="A2565" t="str">
            <v>01012822100</v>
          </cell>
          <cell r="I2565">
            <v>-13.77</v>
          </cell>
        </row>
        <row r="2566">
          <cell r="A2566" t="str">
            <v>01012822100</v>
          </cell>
          <cell r="I2566">
            <v>328.49</v>
          </cell>
        </row>
        <row r="2567">
          <cell r="A2567" t="str">
            <v>01012822100</v>
          </cell>
          <cell r="I2567">
            <v>-12.28</v>
          </cell>
        </row>
        <row r="2568">
          <cell r="A2568" t="str">
            <v>01012822100</v>
          </cell>
          <cell r="I2568">
            <v>649.36</v>
          </cell>
        </row>
        <row r="2569">
          <cell r="A2569" t="str">
            <v>01012822100</v>
          </cell>
          <cell r="I2569">
            <v>965.74</v>
          </cell>
        </row>
        <row r="2570">
          <cell r="A2570" t="str">
            <v>01012822100</v>
          </cell>
          <cell r="I2570">
            <v>344.54</v>
          </cell>
        </row>
        <row r="2571">
          <cell r="A2571" t="str">
            <v>01012822100</v>
          </cell>
          <cell r="I2571">
            <v>-12.88</v>
          </cell>
        </row>
        <row r="2572">
          <cell r="A2572" t="str">
            <v>01012822100</v>
          </cell>
          <cell r="I2572">
            <v>-33.89</v>
          </cell>
        </row>
        <row r="2573">
          <cell r="A2573" t="str">
            <v>01012822100</v>
          </cell>
          <cell r="I2573">
            <v>642.11</v>
          </cell>
        </row>
        <row r="2574">
          <cell r="A2574" t="str">
            <v>01012822100</v>
          </cell>
          <cell r="I2574">
            <v>-22.53</v>
          </cell>
        </row>
        <row r="2575">
          <cell r="A2575" t="str">
            <v>01012822100</v>
          </cell>
          <cell r="I2575">
            <v>43.66</v>
          </cell>
        </row>
        <row r="2576">
          <cell r="A2576" t="str">
            <v>01012822100</v>
          </cell>
          <cell r="I2576">
            <v>-1.53</v>
          </cell>
        </row>
        <row r="2577">
          <cell r="A2577" t="str">
            <v>01012822100</v>
          </cell>
          <cell r="I2577">
            <v>584.52</v>
          </cell>
        </row>
        <row r="2578">
          <cell r="A2578" t="str">
            <v>01012822100</v>
          </cell>
          <cell r="I2578">
            <v>-21.85</v>
          </cell>
        </row>
        <row r="2579">
          <cell r="A2579" t="str">
            <v>01012822100</v>
          </cell>
          <cell r="I2579">
            <v>75.34</v>
          </cell>
        </row>
        <row r="2580">
          <cell r="A2580" t="str">
            <v>01012822100</v>
          </cell>
          <cell r="I2580">
            <v>-2.65</v>
          </cell>
        </row>
        <row r="2581">
          <cell r="A2581" t="str">
            <v>01012822100</v>
          </cell>
          <cell r="I2581">
            <v>300</v>
          </cell>
        </row>
        <row r="2582">
          <cell r="A2582" t="str">
            <v>01012822100</v>
          </cell>
          <cell r="I2582">
            <v>-6.72</v>
          </cell>
        </row>
        <row r="2583">
          <cell r="A2583" t="str">
            <v>01012822100</v>
          </cell>
          <cell r="I2583">
            <v>191.48</v>
          </cell>
        </row>
        <row r="2584">
          <cell r="A2584" t="str">
            <v>01012822100</v>
          </cell>
          <cell r="I2584">
            <v>765.19</v>
          </cell>
        </row>
        <row r="2585">
          <cell r="A2585" t="str">
            <v>01012822100</v>
          </cell>
          <cell r="I2585">
            <v>-28.61</v>
          </cell>
        </row>
        <row r="2586">
          <cell r="A2586" t="str">
            <v>01012822100</v>
          </cell>
          <cell r="I2586">
            <v>941.5</v>
          </cell>
        </row>
        <row r="2587">
          <cell r="A2587" t="str">
            <v>01012822100</v>
          </cell>
          <cell r="I2587">
            <v>-35.19</v>
          </cell>
        </row>
        <row r="2588">
          <cell r="A2588" t="str">
            <v>01012822115</v>
          </cell>
          <cell r="I2588">
            <v>10000</v>
          </cell>
        </row>
        <row r="2589">
          <cell r="A2589" t="str">
            <v>01012822116</v>
          </cell>
          <cell r="I2589">
            <v>8000</v>
          </cell>
        </row>
        <row r="2590">
          <cell r="A2590" t="str">
            <v>01012822210</v>
          </cell>
          <cell r="I2590">
            <v>20466.27</v>
          </cell>
        </row>
        <row r="2591">
          <cell r="A2591" t="str">
            <v>01012822210</v>
          </cell>
          <cell r="I2591">
            <v>328075</v>
          </cell>
        </row>
        <row r="2592">
          <cell r="A2592" t="str">
            <v>01012822210</v>
          </cell>
          <cell r="I2592">
            <v>5000</v>
          </cell>
        </row>
        <row r="2593">
          <cell r="A2593" t="str">
            <v>01111550100</v>
          </cell>
          <cell r="I2593">
            <v>-157.57</v>
          </cell>
        </row>
        <row r="2594">
          <cell r="A2594" t="str">
            <v>01111550100</v>
          </cell>
          <cell r="I2594">
            <v>-236.14</v>
          </cell>
        </row>
        <row r="2595">
          <cell r="A2595" t="str">
            <v>01111550100</v>
          </cell>
          <cell r="I2595">
            <v>-154.52000000000001</v>
          </cell>
        </row>
        <row r="2596">
          <cell r="A2596" t="str">
            <v>01111550100</v>
          </cell>
          <cell r="I2596">
            <v>-174.3</v>
          </cell>
        </row>
        <row r="2597">
          <cell r="A2597" t="str">
            <v>01111550100</v>
          </cell>
          <cell r="I2597">
            <v>-85.64</v>
          </cell>
        </row>
        <row r="2598">
          <cell r="A2598" t="str">
            <v>01111550100</v>
          </cell>
          <cell r="I2598">
            <v>-165.85</v>
          </cell>
        </row>
        <row r="2599">
          <cell r="A2599" t="str">
            <v>01111550100</v>
          </cell>
          <cell r="I2599">
            <v>-146.79</v>
          </cell>
        </row>
        <row r="2600">
          <cell r="A2600" t="str">
            <v>01111550100</v>
          </cell>
          <cell r="I2600">
            <v>-176.84</v>
          </cell>
        </row>
        <row r="2601">
          <cell r="A2601" t="str">
            <v>01111550100</v>
          </cell>
          <cell r="I2601">
            <v>-85.64</v>
          </cell>
        </row>
        <row r="2602">
          <cell r="A2602" t="str">
            <v>01111550100</v>
          </cell>
          <cell r="I2602">
            <v>-153.16999999999999</v>
          </cell>
        </row>
        <row r="2603">
          <cell r="A2603" t="str">
            <v>01111550100</v>
          </cell>
          <cell r="I2603">
            <v>-156.21</v>
          </cell>
        </row>
        <row r="2604">
          <cell r="A2604" t="str">
            <v>01111550100</v>
          </cell>
          <cell r="I2604">
            <v>-150.69</v>
          </cell>
        </row>
        <row r="2605">
          <cell r="A2605" t="str">
            <v>01111550100</v>
          </cell>
          <cell r="I2605">
            <v>-158.96</v>
          </cell>
        </row>
        <row r="2606">
          <cell r="A2606" t="str">
            <v>01111911100</v>
          </cell>
          <cell r="I2606">
            <v>-26917.35</v>
          </cell>
        </row>
        <row r="2607">
          <cell r="A2607" t="str">
            <v>01112110115</v>
          </cell>
          <cell r="I2607">
            <v>150</v>
          </cell>
        </row>
        <row r="2608">
          <cell r="A2608" t="str">
            <v>01112110232</v>
          </cell>
          <cell r="I2608">
            <v>49</v>
          </cell>
        </row>
        <row r="2609">
          <cell r="A2609" t="str">
            <v>01112110232</v>
          </cell>
          <cell r="I2609">
            <v>-1.72</v>
          </cell>
        </row>
        <row r="2610">
          <cell r="A2610" t="str">
            <v>01112110232</v>
          </cell>
          <cell r="I2610">
            <v>134.5</v>
          </cell>
        </row>
        <row r="2611">
          <cell r="A2611" t="str">
            <v>01112110232</v>
          </cell>
          <cell r="I2611">
            <v>-5.4</v>
          </cell>
        </row>
        <row r="2612">
          <cell r="A2612" t="str">
            <v>01112110232</v>
          </cell>
          <cell r="I2612">
            <v>18</v>
          </cell>
        </row>
        <row r="2613">
          <cell r="A2613" t="str">
            <v>01112110232</v>
          </cell>
          <cell r="I2613">
            <v>50.4</v>
          </cell>
        </row>
        <row r="2614">
          <cell r="A2614" t="str">
            <v>01112110232</v>
          </cell>
          <cell r="I2614">
            <v>-1.76</v>
          </cell>
        </row>
        <row r="2615">
          <cell r="A2615" t="str">
            <v>01112110232</v>
          </cell>
          <cell r="I2615">
            <v>648.94000000000005</v>
          </cell>
        </row>
        <row r="2616">
          <cell r="A2616" t="str">
            <v>01112110232</v>
          </cell>
          <cell r="I2616">
            <v>-22.77</v>
          </cell>
        </row>
        <row r="2617">
          <cell r="A2617" t="str">
            <v>01112110232</v>
          </cell>
          <cell r="I2617">
            <v>28</v>
          </cell>
        </row>
        <row r="2618">
          <cell r="A2618" t="str">
            <v>01112110232</v>
          </cell>
          <cell r="I2618">
            <v>-4.67</v>
          </cell>
        </row>
        <row r="2619">
          <cell r="A2619" t="str">
            <v>01112110232</v>
          </cell>
          <cell r="I2619">
            <v>103.6</v>
          </cell>
        </row>
        <row r="2620">
          <cell r="A2620" t="str">
            <v>01112122299</v>
          </cell>
          <cell r="I2620">
            <v>6751.42</v>
          </cell>
        </row>
        <row r="2621">
          <cell r="A2621" t="str">
            <v>01112122299</v>
          </cell>
          <cell r="I2621">
            <v>-6751</v>
          </cell>
        </row>
        <row r="2622">
          <cell r="A2622" t="str">
            <v>01112610299</v>
          </cell>
          <cell r="I2622">
            <v>6751</v>
          </cell>
        </row>
        <row r="2623">
          <cell r="A2623" t="str">
            <v>01112610379</v>
          </cell>
          <cell r="I2623">
            <v>346.5</v>
          </cell>
        </row>
        <row r="2624">
          <cell r="A2624" t="str">
            <v>01112610379</v>
          </cell>
          <cell r="I2624">
            <v>38.5</v>
          </cell>
        </row>
        <row r="2625">
          <cell r="A2625" t="str">
            <v>01112610379</v>
          </cell>
          <cell r="I2625">
            <v>-1.35</v>
          </cell>
        </row>
        <row r="2626">
          <cell r="A2626" t="str">
            <v>01112822105</v>
          </cell>
          <cell r="I2626">
            <v>-156.21</v>
          </cell>
        </row>
        <row r="2627">
          <cell r="A2627" t="str">
            <v>01112822105</v>
          </cell>
          <cell r="I2627">
            <v>156.21</v>
          </cell>
        </row>
        <row r="2628">
          <cell r="A2628" t="str">
            <v>01112822200</v>
          </cell>
          <cell r="I2628">
            <v>18636.16</v>
          </cell>
        </row>
        <row r="2629">
          <cell r="A2629" t="str">
            <v>01112822200</v>
          </cell>
          <cell r="I2629">
            <v>154.52000000000001</v>
          </cell>
        </row>
        <row r="2630">
          <cell r="A2630" t="str">
            <v>01112822200</v>
          </cell>
          <cell r="I2630">
            <v>158.96</v>
          </cell>
        </row>
        <row r="2631">
          <cell r="A2631" t="str">
            <v>01112822200</v>
          </cell>
          <cell r="I2631">
            <v>146.79</v>
          </cell>
        </row>
        <row r="2632">
          <cell r="A2632" t="str">
            <v>01112822200</v>
          </cell>
          <cell r="I2632">
            <v>157.57</v>
          </cell>
        </row>
        <row r="2633">
          <cell r="A2633" t="str">
            <v>01112822200</v>
          </cell>
          <cell r="I2633">
            <v>153.16999999999999</v>
          </cell>
        </row>
        <row r="2634">
          <cell r="A2634" t="str">
            <v>01112822200</v>
          </cell>
          <cell r="I2634">
            <v>165.85</v>
          </cell>
        </row>
        <row r="2635">
          <cell r="A2635" t="str">
            <v>01112822200</v>
          </cell>
          <cell r="I2635">
            <v>85.64</v>
          </cell>
        </row>
        <row r="2636">
          <cell r="A2636" t="str">
            <v>01112822200</v>
          </cell>
          <cell r="I2636">
            <v>176.84</v>
          </cell>
        </row>
        <row r="2637">
          <cell r="A2637" t="str">
            <v>01112822200</v>
          </cell>
          <cell r="I2637">
            <v>85.64</v>
          </cell>
        </row>
        <row r="2638">
          <cell r="A2638" t="str">
            <v>01112822200</v>
          </cell>
          <cell r="I2638">
            <v>174.3</v>
          </cell>
        </row>
        <row r="2639">
          <cell r="A2639" t="str">
            <v>01112822200</v>
          </cell>
          <cell r="I2639">
            <v>236.14</v>
          </cell>
        </row>
        <row r="2640">
          <cell r="A2640" t="str">
            <v>01112822200</v>
          </cell>
          <cell r="I2640">
            <v>150.69</v>
          </cell>
        </row>
        <row r="2641">
          <cell r="A2641" t="str">
            <v>01112822200</v>
          </cell>
          <cell r="I2641">
            <v>156.21</v>
          </cell>
        </row>
        <row r="2642">
          <cell r="A2642" t="str">
            <v>02011230100</v>
          </cell>
          <cell r="I2642">
            <v>-107835</v>
          </cell>
        </row>
        <row r="2643">
          <cell r="A2643" t="str">
            <v>02011460100</v>
          </cell>
          <cell r="I2643">
            <v>-808</v>
          </cell>
        </row>
        <row r="2644">
          <cell r="A2644" t="str">
            <v>02011460100</v>
          </cell>
          <cell r="I2644">
            <v>-387.08</v>
          </cell>
        </row>
        <row r="2645">
          <cell r="A2645" t="str">
            <v>02011460100</v>
          </cell>
          <cell r="I2645">
            <v>-20441.11</v>
          </cell>
        </row>
        <row r="2646">
          <cell r="A2646" t="str">
            <v>02011460100</v>
          </cell>
          <cell r="I2646">
            <v>300</v>
          </cell>
        </row>
        <row r="2647">
          <cell r="A2647" t="str">
            <v>02011460100</v>
          </cell>
          <cell r="I2647">
            <v>225</v>
          </cell>
        </row>
        <row r="2648">
          <cell r="A2648" t="str">
            <v>02011460100</v>
          </cell>
          <cell r="I2648">
            <v>20441.11</v>
          </cell>
        </row>
        <row r="2649">
          <cell r="A2649" t="str">
            <v>02011460100</v>
          </cell>
          <cell r="I2649">
            <v>300</v>
          </cell>
        </row>
        <row r="2650">
          <cell r="A2650" t="str">
            <v>02011460100</v>
          </cell>
          <cell r="I2650">
            <v>-525.44000000000005</v>
          </cell>
        </row>
        <row r="2651">
          <cell r="A2651" t="str">
            <v>02011460100</v>
          </cell>
          <cell r="I2651">
            <v>-190.32</v>
          </cell>
        </row>
        <row r="2652">
          <cell r="A2652" t="str">
            <v>02011460100</v>
          </cell>
          <cell r="I2652">
            <v>-500</v>
          </cell>
        </row>
        <row r="2653">
          <cell r="A2653" t="str">
            <v>02011460100</v>
          </cell>
          <cell r="I2653">
            <v>3558</v>
          </cell>
        </row>
        <row r="2654">
          <cell r="A2654" t="str">
            <v>02011460100</v>
          </cell>
          <cell r="I2654">
            <v>387.08</v>
          </cell>
        </row>
        <row r="2655">
          <cell r="A2655" t="str">
            <v>02011460100</v>
          </cell>
          <cell r="I2655">
            <v>-300</v>
          </cell>
        </row>
        <row r="2656">
          <cell r="A2656" t="str">
            <v>02011460100</v>
          </cell>
          <cell r="I2656">
            <v>190.32</v>
          </cell>
        </row>
        <row r="2657">
          <cell r="A2657" t="str">
            <v>02011460100</v>
          </cell>
          <cell r="I2657">
            <v>-440.32</v>
          </cell>
        </row>
        <row r="2658">
          <cell r="A2658" t="str">
            <v>02011460100</v>
          </cell>
          <cell r="I2658">
            <v>250</v>
          </cell>
        </row>
        <row r="2659">
          <cell r="A2659" t="str">
            <v>02011460100</v>
          </cell>
          <cell r="I2659">
            <v>-1000</v>
          </cell>
        </row>
        <row r="2660">
          <cell r="A2660" t="str">
            <v>02011460100</v>
          </cell>
          <cell r="I2660">
            <v>-1000</v>
          </cell>
        </row>
        <row r="2661">
          <cell r="A2661" t="str">
            <v>02011460100</v>
          </cell>
          <cell r="I2661">
            <v>1000</v>
          </cell>
        </row>
        <row r="2662">
          <cell r="A2662" t="str">
            <v>02011460100</v>
          </cell>
          <cell r="I2662">
            <v>1000</v>
          </cell>
        </row>
        <row r="2663">
          <cell r="A2663" t="str">
            <v>02011460100</v>
          </cell>
          <cell r="I2663">
            <v>-1000</v>
          </cell>
        </row>
        <row r="2664">
          <cell r="A2664" t="str">
            <v>02011460100</v>
          </cell>
          <cell r="I2664">
            <v>-2250</v>
          </cell>
        </row>
        <row r="2665">
          <cell r="A2665" t="str">
            <v>02011460100</v>
          </cell>
          <cell r="I2665">
            <v>-300</v>
          </cell>
        </row>
        <row r="2666">
          <cell r="A2666" t="str">
            <v>02011460100</v>
          </cell>
          <cell r="I2666">
            <v>-750</v>
          </cell>
        </row>
        <row r="2667">
          <cell r="A2667" t="str">
            <v>02011460100</v>
          </cell>
          <cell r="I2667">
            <v>300</v>
          </cell>
        </row>
        <row r="2668">
          <cell r="A2668" t="str">
            <v>02011460110</v>
          </cell>
          <cell r="I2668">
            <v>1492.63</v>
          </cell>
        </row>
        <row r="2669">
          <cell r="A2669" t="str">
            <v>02011460110</v>
          </cell>
          <cell r="I2669">
            <v>-19170.12</v>
          </cell>
        </row>
        <row r="2670">
          <cell r="A2670" t="str">
            <v>02011460110</v>
          </cell>
          <cell r="I2670">
            <v>-527.24</v>
          </cell>
        </row>
        <row r="2671">
          <cell r="A2671" t="str">
            <v>02011460110</v>
          </cell>
          <cell r="I2671">
            <v>-75</v>
          </cell>
        </row>
        <row r="2672">
          <cell r="A2672" t="str">
            <v>02011460110</v>
          </cell>
          <cell r="I2672">
            <v>-20441.11</v>
          </cell>
        </row>
        <row r="2673">
          <cell r="A2673" t="str">
            <v>02011460110</v>
          </cell>
          <cell r="I2673">
            <v>808</v>
          </cell>
        </row>
        <row r="2674">
          <cell r="A2674" t="str">
            <v>02011460110</v>
          </cell>
          <cell r="I2674">
            <v>-26992.85</v>
          </cell>
        </row>
        <row r="2675">
          <cell r="A2675" t="str">
            <v>02011460110</v>
          </cell>
          <cell r="I2675">
            <v>-1000</v>
          </cell>
        </row>
        <row r="2676">
          <cell r="A2676" t="str">
            <v>02011460110</v>
          </cell>
          <cell r="I2676">
            <v>-447.36</v>
          </cell>
        </row>
        <row r="2677">
          <cell r="A2677" t="str">
            <v>02011460200</v>
          </cell>
          <cell r="I2677">
            <v>-150</v>
          </cell>
        </row>
        <row r="2678">
          <cell r="A2678" t="str">
            <v>02011460200</v>
          </cell>
          <cell r="I2678">
            <v>50</v>
          </cell>
        </row>
        <row r="2679">
          <cell r="A2679" t="str">
            <v>02011460200</v>
          </cell>
          <cell r="I2679">
            <v>250</v>
          </cell>
        </row>
        <row r="2680">
          <cell r="A2680" t="str">
            <v>02011460200</v>
          </cell>
          <cell r="I2680">
            <v>250</v>
          </cell>
        </row>
        <row r="2681">
          <cell r="A2681" t="str">
            <v>02011460200</v>
          </cell>
          <cell r="I2681">
            <v>-250</v>
          </cell>
        </row>
        <row r="2682">
          <cell r="A2682" t="str">
            <v>02011460200</v>
          </cell>
          <cell r="I2682">
            <v>-250</v>
          </cell>
        </row>
        <row r="2683">
          <cell r="A2683" t="str">
            <v>02011460200</v>
          </cell>
          <cell r="I2683">
            <v>-250</v>
          </cell>
        </row>
        <row r="2684">
          <cell r="A2684" t="str">
            <v>02011460200</v>
          </cell>
          <cell r="I2684">
            <v>-50</v>
          </cell>
        </row>
        <row r="2685">
          <cell r="A2685" t="str">
            <v>02011460200</v>
          </cell>
          <cell r="I2685">
            <v>-250</v>
          </cell>
        </row>
        <row r="2686">
          <cell r="A2686" t="str">
            <v>02011460200</v>
          </cell>
          <cell r="I2686">
            <v>-250</v>
          </cell>
        </row>
        <row r="2687">
          <cell r="A2687" t="str">
            <v>02011460200</v>
          </cell>
          <cell r="I2687">
            <v>-250</v>
          </cell>
        </row>
        <row r="2688">
          <cell r="A2688" t="str">
            <v>02011460200</v>
          </cell>
          <cell r="I2688">
            <v>-150</v>
          </cell>
        </row>
        <row r="2689">
          <cell r="A2689" t="str">
            <v>02011460200</v>
          </cell>
          <cell r="I2689">
            <v>500</v>
          </cell>
        </row>
        <row r="2690">
          <cell r="A2690" t="str">
            <v>02011460200</v>
          </cell>
          <cell r="I2690">
            <v>-250</v>
          </cell>
        </row>
        <row r="2691">
          <cell r="A2691" t="str">
            <v>02011460500</v>
          </cell>
          <cell r="I2691">
            <v>1000</v>
          </cell>
        </row>
        <row r="2692">
          <cell r="A2692" t="str">
            <v>02011460500</v>
          </cell>
          <cell r="I2692">
            <v>-450</v>
          </cell>
        </row>
        <row r="2693">
          <cell r="A2693" t="str">
            <v>02011460500</v>
          </cell>
          <cell r="I2693">
            <v>-50</v>
          </cell>
        </row>
        <row r="2694">
          <cell r="A2694" t="str">
            <v>02011460500</v>
          </cell>
          <cell r="I2694">
            <v>-450</v>
          </cell>
        </row>
        <row r="2695">
          <cell r="A2695" t="str">
            <v>02011460500</v>
          </cell>
          <cell r="I2695">
            <v>-50</v>
          </cell>
        </row>
        <row r="2696">
          <cell r="A2696" t="str">
            <v>02011490900</v>
          </cell>
          <cell r="I2696">
            <v>-15</v>
          </cell>
        </row>
        <row r="2697">
          <cell r="A2697" t="str">
            <v>02011490900</v>
          </cell>
          <cell r="I2697">
            <v>15</v>
          </cell>
        </row>
        <row r="2698">
          <cell r="A2698" t="str">
            <v>02011490900</v>
          </cell>
          <cell r="I2698">
            <v>-15</v>
          </cell>
        </row>
        <row r="2699">
          <cell r="A2699" t="str">
            <v>02011550100</v>
          </cell>
          <cell r="I2699">
            <v>-176.88</v>
          </cell>
        </row>
        <row r="2700">
          <cell r="A2700" t="str">
            <v>02011550100</v>
          </cell>
          <cell r="I2700">
            <v>-180.37</v>
          </cell>
        </row>
        <row r="2701">
          <cell r="A2701" t="str">
            <v>02011550100</v>
          </cell>
          <cell r="I2701">
            <v>-215.59</v>
          </cell>
        </row>
        <row r="2702">
          <cell r="A2702" t="str">
            <v>02011550100</v>
          </cell>
          <cell r="I2702">
            <v>-98.04</v>
          </cell>
        </row>
        <row r="2703">
          <cell r="A2703" t="str">
            <v>02011550100</v>
          </cell>
          <cell r="I2703">
            <v>-189.85</v>
          </cell>
        </row>
        <row r="2704">
          <cell r="A2704" t="str">
            <v>02011550100</v>
          </cell>
          <cell r="I2704">
            <v>-168.03</v>
          </cell>
        </row>
        <row r="2705">
          <cell r="A2705" t="str">
            <v>02011550100</v>
          </cell>
          <cell r="I2705">
            <v>-172.49</v>
          </cell>
        </row>
        <row r="2706">
          <cell r="A2706" t="str">
            <v>02011550100</v>
          </cell>
          <cell r="I2706">
            <v>-181.96</v>
          </cell>
        </row>
        <row r="2707">
          <cell r="A2707" t="str">
            <v>02011550100</v>
          </cell>
          <cell r="I2707">
            <v>-178.82</v>
          </cell>
        </row>
        <row r="2708">
          <cell r="A2708" t="str">
            <v>02011550100</v>
          </cell>
          <cell r="I2708">
            <v>-202.43</v>
          </cell>
        </row>
        <row r="2709">
          <cell r="A2709" t="str">
            <v>02011550100</v>
          </cell>
          <cell r="I2709">
            <v>-98.04</v>
          </cell>
        </row>
        <row r="2710">
          <cell r="A2710" t="str">
            <v>02011550100</v>
          </cell>
          <cell r="I2710">
            <v>-175.33</v>
          </cell>
        </row>
        <row r="2711">
          <cell r="A2711" t="str">
            <v>02011550100</v>
          </cell>
          <cell r="I2711">
            <v>-199.52</v>
          </cell>
        </row>
        <row r="2712">
          <cell r="A2712" t="str">
            <v>02011750200</v>
          </cell>
          <cell r="I2712">
            <v>-10698</v>
          </cell>
        </row>
        <row r="2713">
          <cell r="A2713" t="str">
            <v>02011750200</v>
          </cell>
          <cell r="I2713">
            <v>10698</v>
          </cell>
        </row>
        <row r="2714">
          <cell r="A2714" t="str">
            <v>02011759900</v>
          </cell>
          <cell r="I2714">
            <v>-10698</v>
          </cell>
        </row>
        <row r="2715">
          <cell r="A2715" t="str">
            <v>02011759900</v>
          </cell>
          <cell r="I2715">
            <v>-103</v>
          </cell>
        </row>
        <row r="2716">
          <cell r="A2716" t="str">
            <v>02011911100</v>
          </cell>
          <cell r="I2716">
            <v>-155834.88</v>
          </cell>
        </row>
        <row r="2717">
          <cell r="A2717" t="str">
            <v>02011990153</v>
          </cell>
          <cell r="I2717">
            <v>-5000</v>
          </cell>
        </row>
        <row r="2718">
          <cell r="A2718" t="str">
            <v>02012115241</v>
          </cell>
          <cell r="I2718">
            <v>-93.18</v>
          </cell>
        </row>
        <row r="2719">
          <cell r="A2719" t="str">
            <v>02012115241</v>
          </cell>
          <cell r="I2719">
            <v>17726.29</v>
          </cell>
        </row>
        <row r="2720">
          <cell r="A2720" t="str">
            <v>02012115241</v>
          </cell>
          <cell r="I2720">
            <v>-621.98</v>
          </cell>
        </row>
        <row r="2721">
          <cell r="A2721" t="str">
            <v>02012115241</v>
          </cell>
          <cell r="I2721">
            <v>618.41999999999996</v>
          </cell>
        </row>
        <row r="2722">
          <cell r="A2722" t="str">
            <v>02012115241</v>
          </cell>
          <cell r="I2722">
            <v>2655.64</v>
          </cell>
        </row>
        <row r="2723">
          <cell r="A2723" t="str">
            <v>02012115241</v>
          </cell>
          <cell r="I2723">
            <v>1646.16</v>
          </cell>
        </row>
        <row r="2724">
          <cell r="A2724" t="str">
            <v>02012115241</v>
          </cell>
          <cell r="I2724">
            <v>-61.54</v>
          </cell>
        </row>
        <row r="2725">
          <cell r="A2725" t="str">
            <v>02012115241</v>
          </cell>
          <cell r="I2725">
            <v>3920.46</v>
          </cell>
        </row>
        <row r="2726">
          <cell r="A2726" t="str">
            <v>02012115241</v>
          </cell>
          <cell r="I2726">
            <v>68.75</v>
          </cell>
        </row>
        <row r="2727">
          <cell r="A2727" t="str">
            <v>02012115241</v>
          </cell>
          <cell r="I2727">
            <v>8</v>
          </cell>
        </row>
        <row r="2728">
          <cell r="A2728" t="str">
            <v>02012115241</v>
          </cell>
          <cell r="I2728">
            <v>52</v>
          </cell>
        </row>
        <row r="2729">
          <cell r="A2729" t="str">
            <v>02012115241</v>
          </cell>
          <cell r="I2729">
            <v>-2.12</v>
          </cell>
        </row>
        <row r="2730">
          <cell r="A2730" t="str">
            <v>02012115241</v>
          </cell>
          <cell r="I2730">
            <v>681</v>
          </cell>
        </row>
        <row r="2731">
          <cell r="A2731" t="str">
            <v>02012115241</v>
          </cell>
          <cell r="I2731">
            <v>1240.19</v>
          </cell>
        </row>
        <row r="2732">
          <cell r="A2732" t="str">
            <v>02012115241</v>
          </cell>
          <cell r="I2732">
            <v>-43.51</v>
          </cell>
        </row>
        <row r="2733">
          <cell r="A2733" t="str">
            <v>02012115241</v>
          </cell>
          <cell r="I2733">
            <v>21.75</v>
          </cell>
        </row>
        <row r="2734">
          <cell r="A2734" t="str">
            <v>02012115241</v>
          </cell>
          <cell r="I2734">
            <v>104</v>
          </cell>
        </row>
        <row r="2735">
          <cell r="A2735" t="str">
            <v>02012115241</v>
          </cell>
          <cell r="I2735">
            <v>-4.0199999999999996</v>
          </cell>
        </row>
        <row r="2736">
          <cell r="A2736" t="str">
            <v>02012115241</v>
          </cell>
          <cell r="I2736">
            <v>10</v>
          </cell>
        </row>
        <row r="2737">
          <cell r="A2737" t="str">
            <v>02012115241</v>
          </cell>
          <cell r="I2737">
            <v>1398.77</v>
          </cell>
        </row>
        <row r="2738">
          <cell r="A2738" t="str">
            <v>02012115241</v>
          </cell>
          <cell r="I2738">
            <v>877.24</v>
          </cell>
        </row>
        <row r="2739">
          <cell r="A2739" t="str">
            <v>02012115241</v>
          </cell>
          <cell r="I2739">
            <v>-30.78</v>
          </cell>
        </row>
        <row r="2740">
          <cell r="A2740" t="str">
            <v>02012115241</v>
          </cell>
          <cell r="I2740">
            <v>1751.99</v>
          </cell>
        </row>
        <row r="2741">
          <cell r="A2741" t="str">
            <v>02012115241</v>
          </cell>
          <cell r="I2741">
            <v>-61.48</v>
          </cell>
        </row>
        <row r="2742">
          <cell r="A2742" t="str">
            <v>02012115241</v>
          </cell>
          <cell r="I2742">
            <v>2871.08</v>
          </cell>
        </row>
        <row r="2743">
          <cell r="A2743" t="str">
            <v>02012115241</v>
          </cell>
          <cell r="I2743">
            <v>-100.74</v>
          </cell>
        </row>
        <row r="2744">
          <cell r="A2744" t="str">
            <v>02012115241</v>
          </cell>
          <cell r="I2744">
            <v>2510.2800000000002</v>
          </cell>
        </row>
        <row r="2745">
          <cell r="A2745" t="str">
            <v>02012115241</v>
          </cell>
          <cell r="I2745">
            <v>-88.08</v>
          </cell>
        </row>
        <row r="2746">
          <cell r="A2746" t="str">
            <v>02012115241</v>
          </cell>
          <cell r="I2746">
            <v>-21.7</v>
          </cell>
        </row>
        <row r="2747">
          <cell r="A2747" t="str">
            <v>02012115241</v>
          </cell>
          <cell r="I2747">
            <v>7226.22</v>
          </cell>
        </row>
        <row r="2748">
          <cell r="A2748" t="str">
            <v>02012115241</v>
          </cell>
          <cell r="I2748">
            <v>3748.29</v>
          </cell>
        </row>
        <row r="2749">
          <cell r="A2749" t="str">
            <v>02012115241</v>
          </cell>
          <cell r="I2749">
            <v>-131.52000000000001</v>
          </cell>
        </row>
        <row r="2750">
          <cell r="A2750" t="str">
            <v>02012115241</v>
          </cell>
          <cell r="I2750">
            <v>-137.56</v>
          </cell>
        </row>
        <row r="2751">
          <cell r="A2751" t="str">
            <v>02012115241</v>
          </cell>
          <cell r="I2751">
            <v>217.18</v>
          </cell>
        </row>
        <row r="2752">
          <cell r="A2752" t="str">
            <v>02012115241</v>
          </cell>
          <cell r="I2752">
            <v>-7.62</v>
          </cell>
        </row>
        <row r="2753">
          <cell r="A2753" t="str">
            <v>02012115241</v>
          </cell>
          <cell r="I2753">
            <v>403.76</v>
          </cell>
        </row>
        <row r="2754">
          <cell r="A2754" t="str">
            <v>02012115400</v>
          </cell>
          <cell r="I2754">
            <v>1958.52</v>
          </cell>
        </row>
        <row r="2755">
          <cell r="A2755" t="str">
            <v>02012115400</v>
          </cell>
          <cell r="I2755">
            <v>-68.72</v>
          </cell>
        </row>
        <row r="2756">
          <cell r="A2756" t="str">
            <v>02012115400</v>
          </cell>
          <cell r="I2756">
            <v>265.06</v>
          </cell>
        </row>
        <row r="2757">
          <cell r="A2757" t="str">
            <v>02012115400</v>
          </cell>
          <cell r="I2757">
            <v>-9.3000000000000007</v>
          </cell>
        </row>
        <row r="2758">
          <cell r="A2758" t="str">
            <v>02012115400</v>
          </cell>
          <cell r="I2758">
            <v>2250</v>
          </cell>
        </row>
        <row r="2759">
          <cell r="A2759" t="str">
            <v>02012115400</v>
          </cell>
          <cell r="I2759">
            <v>2223.4499999999998</v>
          </cell>
        </row>
        <row r="2760">
          <cell r="A2760" t="str">
            <v>02012115400</v>
          </cell>
          <cell r="I2760">
            <v>102.6</v>
          </cell>
        </row>
        <row r="2761">
          <cell r="A2761" t="str">
            <v>02012115400</v>
          </cell>
          <cell r="I2761">
            <v>-3.6</v>
          </cell>
        </row>
        <row r="2762">
          <cell r="A2762" t="str">
            <v>02012115400</v>
          </cell>
          <cell r="I2762">
            <v>51.3</v>
          </cell>
        </row>
        <row r="2763">
          <cell r="A2763" t="str">
            <v>02012115400</v>
          </cell>
          <cell r="I2763">
            <v>-1.8</v>
          </cell>
        </row>
        <row r="2764">
          <cell r="A2764" t="str">
            <v>02012115400</v>
          </cell>
          <cell r="I2764">
            <v>-2294.06</v>
          </cell>
        </row>
        <row r="2765">
          <cell r="A2765" t="str">
            <v>02012115401</v>
          </cell>
          <cell r="I2765">
            <v>-73.8</v>
          </cell>
        </row>
        <row r="2766">
          <cell r="A2766" t="str">
            <v>02012115401</v>
          </cell>
          <cell r="I2766">
            <v>-16.27</v>
          </cell>
        </row>
        <row r="2767">
          <cell r="A2767" t="str">
            <v>02012115401</v>
          </cell>
          <cell r="I2767">
            <v>2729.16</v>
          </cell>
        </row>
        <row r="2768">
          <cell r="A2768" t="str">
            <v>02012115401</v>
          </cell>
          <cell r="I2768">
            <v>-2394</v>
          </cell>
        </row>
        <row r="2769">
          <cell r="A2769" t="str">
            <v>02012115401</v>
          </cell>
          <cell r="I2769">
            <v>-335.16</v>
          </cell>
        </row>
        <row r="2770">
          <cell r="A2770" t="str">
            <v>02012115401</v>
          </cell>
          <cell r="I2770">
            <v>3377.43</v>
          </cell>
        </row>
        <row r="2771">
          <cell r="A2771" t="str">
            <v>02012115401</v>
          </cell>
          <cell r="I2771">
            <v>3206.24</v>
          </cell>
        </row>
        <row r="2772">
          <cell r="A2772" t="str">
            <v>02012115401</v>
          </cell>
          <cell r="I2772">
            <v>-170.34</v>
          </cell>
        </row>
        <row r="2773">
          <cell r="A2773" t="str">
            <v>02012115401</v>
          </cell>
          <cell r="I2773">
            <v>-578.42999999999995</v>
          </cell>
        </row>
        <row r="2774">
          <cell r="A2774" t="str">
            <v>02012115401</v>
          </cell>
          <cell r="I2774">
            <v>3180.6</v>
          </cell>
        </row>
        <row r="2775">
          <cell r="A2775" t="str">
            <v>02012115401</v>
          </cell>
          <cell r="I2775">
            <v>-111.6</v>
          </cell>
        </row>
        <row r="2776">
          <cell r="A2776" t="str">
            <v>02012115401</v>
          </cell>
          <cell r="I2776">
            <v>5950.8</v>
          </cell>
        </row>
        <row r="2777">
          <cell r="A2777" t="str">
            <v>02012115401</v>
          </cell>
          <cell r="I2777">
            <v>-208.8</v>
          </cell>
        </row>
        <row r="2778">
          <cell r="A2778" t="str">
            <v>02012115401</v>
          </cell>
          <cell r="I2778">
            <v>2050.85</v>
          </cell>
        </row>
        <row r="2779">
          <cell r="A2779" t="str">
            <v>02012115401</v>
          </cell>
          <cell r="I2779">
            <v>-71.959999999999994</v>
          </cell>
        </row>
        <row r="2780">
          <cell r="A2780" t="str">
            <v>02012115401</v>
          </cell>
          <cell r="I2780">
            <v>461.7</v>
          </cell>
        </row>
        <row r="2781">
          <cell r="A2781" t="str">
            <v>02012115401</v>
          </cell>
          <cell r="I2781">
            <v>-405</v>
          </cell>
        </row>
        <row r="2782">
          <cell r="A2782" t="str">
            <v>02012115401</v>
          </cell>
          <cell r="I2782">
            <v>-56.7</v>
          </cell>
        </row>
        <row r="2783">
          <cell r="A2783" t="str">
            <v>02012115401</v>
          </cell>
          <cell r="I2783">
            <v>463.63</v>
          </cell>
        </row>
        <row r="2784">
          <cell r="A2784" t="str">
            <v>02012115401</v>
          </cell>
          <cell r="I2784">
            <v>312.98</v>
          </cell>
        </row>
        <row r="2785">
          <cell r="A2785" t="str">
            <v>02012115401</v>
          </cell>
          <cell r="I2785">
            <v>-11.7</v>
          </cell>
        </row>
        <row r="2786">
          <cell r="A2786" t="str">
            <v>02012115401</v>
          </cell>
          <cell r="I2786">
            <v>234.74</v>
          </cell>
        </row>
        <row r="2787">
          <cell r="A2787" t="str">
            <v>02012115401</v>
          </cell>
          <cell r="I2787">
            <v>-8.7799999999999994</v>
          </cell>
        </row>
        <row r="2788">
          <cell r="A2788" t="str">
            <v>02012115401</v>
          </cell>
          <cell r="I2788">
            <v>75</v>
          </cell>
        </row>
        <row r="2789">
          <cell r="A2789" t="str">
            <v>02012115401</v>
          </cell>
          <cell r="I2789">
            <v>210.34</v>
          </cell>
        </row>
        <row r="2790">
          <cell r="A2790" t="str">
            <v>02012115401</v>
          </cell>
          <cell r="I2790">
            <v>-7.38</v>
          </cell>
        </row>
        <row r="2791">
          <cell r="A2791" t="str">
            <v>02012115401</v>
          </cell>
          <cell r="I2791">
            <v>880.64</v>
          </cell>
        </row>
        <row r="2792">
          <cell r="A2792" t="str">
            <v>02012115401</v>
          </cell>
          <cell r="I2792">
            <v>-30.9</v>
          </cell>
        </row>
        <row r="2793">
          <cell r="A2793" t="str">
            <v>02012115401</v>
          </cell>
          <cell r="I2793">
            <v>2103.3000000000002</v>
          </cell>
        </row>
        <row r="2794">
          <cell r="A2794" t="str">
            <v>02012115402</v>
          </cell>
          <cell r="I2794">
            <v>900</v>
          </cell>
        </row>
        <row r="2795">
          <cell r="A2795" t="str">
            <v>02012115402</v>
          </cell>
          <cell r="I2795">
            <v>6.76</v>
          </cell>
        </row>
        <row r="2796">
          <cell r="A2796" t="str">
            <v>02012115402</v>
          </cell>
          <cell r="I2796">
            <v>225.19</v>
          </cell>
        </row>
        <row r="2797">
          <cell r="A2797" t="str">
            <v>02012122233</v>
          </cell>
          <cell r="I2797">
            <v>-15.3</v>
          </cell>
        </row>
        <row r="2798">
          <cell r="A2798" t="str">
            <v>02012122233</v>
          </cell>
          <cell r="I2798">
            <v>436.06</v>
          </cell>
        </row>
        <row r="2799">
          <cell r="A2799" t="str">
            <v>02012122233</v>
          </cell>
          <cell r="I2799">
            <v>0.24</v>
          </cell>
        </row>
        <row r="2800">
          <cell r="A2800" t="str">
            <v>02012122233</v>
          </cell>
          <cell r="I2800">
            <v>43.98</v>
          </cell>
        </row>
        <row r="2801">
          <cell r="A2801" t="str">
            <v>02012122233</v>
          </cell>
          <cell r="I2801">
            <v>-1.64</v>
          </cell>
        </row>
        <row r="2802">
          <cell r="A2802" t="str">
            <v>02012122233</v>
          </cell>
          <cell r="I2802">
            <v>-42.34</v>
          </cell>
        </row>
        <row r="2803">
          <cell r="A2803" t="str">
            <v>02012122233</v>
          </cell>
          <cell r="I2803">
            <v>-421</v>
          </cell>
        </row>
        <row r="2804">
          <cell r="A2804" t="str">
            <v>02012125601</v>
          </cell>
          <cell r="I2804">
            <v>767.8</v>
          </cell>
        </row>
        <row r="2805">
          <cell r="A2805" t="str">
            <v>02012125601</v>
          </cell>
          <cell r="I2805">
            <v>-26.94</v>
          </cell>
        </row>
        <row r="2806">
          <cell r="A2806" t="str">
            <v>02012125601</v>
          </cell>
          <cell r="I2806">
            <v>-741</v>
          </cell>
        </row>
        <row r="2807">
          <cell r="A2807" t="str">
            <v>02012125601</v>
          </cell>
          <cell r="I2807">
            <v>-438.69</v>
          </cell>
        </row>
        <row r="2808">
          <cell r="A2808" t="str">
            <v>02012125601</v>
          </cell>
          <cell r="I2808">
            <v>39.9</v>
          </cell>
        </row>
        <row r="2809">
          <cell r="A2809" t="str">
            <v>02012125601</v>
          </cell>
          <cell r="I2809">
            <v>398.93</v>
          </cell>
        </row>
        <row r="2810">
          <cell r="A2810" t="str">
            <v>02012125699</v>
          </cell>
          <cell r="I2810">
            <v>-71</v>
          </cell>
        </row>
        <row r="2811">
          <cell r="A2811" t="str">
            <v>02012125699</v>
          </cell>
          <cell r="I2811">
            <v>-0.13</v>
          </cell>
        </row>
        <row r="2812">
          <cell r="A2812" t="str">
            <v>02012125699</v>
          </cell>
          <cell r="I2812">
            <v>73.89</v>
          </cell>
        </row>
        <row r="2813">
          <cell r="A2813" t="str">
            <v>02012125699</v>
          </cell>
          <cell r="I2813">
            <v>-2.76</v>
          </cell>
        </row>
        <row r="2814">
          <cell r="A2814" t="str">
            <v>02012610100</v>
          </cell>
          <cell r="I2814">
            <v>228.71</v>
          </cell>
        </row>
        <row r="2815">
          <cell r="A2815" t="str">
            <v>02012610100</v>
          </cell>
          <cell r="I2815">
            <v>-8.5500000000000007</v>
          </cell>
        </row>
        <row r="2816">
          <cell r="A2816" t="str">
            <v>02012610100</v>
          </cell>
          <cell r="I2816">
            <v>-8.5500000000000007</v>
          </cell>
        </row>
        <row r="2817">
          <cell r="A2817" t="str">
            <v>02012610100</v>
          </cell>
          <cell r="I2817">
            <v>228.71</v>
          </cell>
        </row>
        <row r="2818">
          <cell r="A2818" t="str">
            <v>02012610100</v>
          </cell>
          <cell r="I2818">
            <v>-3.9</v>
          </cell>
        </row>
        <row r="2819">
          <cell r="A2819" t="str">
            <v>02012610100</v>
          </cell>
          <cell r="I2819">
            <v>187.79</v>
          </cell>
        </row>
        <row r="2820">
          <cell r="A2820" t="str">
            <v>02012610100</v>
          </cell>
          <cell r="I2820">
            <v>-7.02</v>
          </cell>
        </row>
        <row r="2821">
          <cell r="A2821" t="str">
            <v>02012610100</v>
          </cell>
          <cell r="I2821">
            <v>40</v>
          </cell>
        </row>
        <row r="2822">
          <cell r="A2822" t="str">
            <v>02012610100</v>
          </cell>
          <cell r="I2822">
            <v>380.25</v>
          </cell>
        </row>
        <row r="2823">
          <cell r="A2823" t="str">
            <v>02012610100</v>
          </cell>
          <cell r="I2823">
            <v>190.43</v>
          </cell>
        </row>
        <row r="2824">
          <cell r="A2824" t="str">
            <v>02012610100</v>
          </cell>
          <cell r="I2824">
            <v>50</v>
          </cell>
        </row>
        <row r="2825">
          <cell r="A2825" t="str">
            <v>02012610100</v>
          </cell>
          <cell r="I2825">
            <v>69.55</v>
          </cell>
        </row>
        <row r="2826">
          <cell r="A2826" t="str">
            <v>02012610100</v>
          </cell>
          <cell r="I2826">
            <v>-2.6</v>
          </cell>
        </row>
        <row r="2827">
          <cell r="A2827" t="str">
            <v>02012610100</v>
          </cell>
          <cell r="I2827">
            <v>32.1</v>
          </cell>
        </row>
        <row r="2828">
          <cell r="A2828" t="str">
            <v>02012610100</v>
          </cell>
          <cell r="I2828">
            <v>-8.91</v>
          </cell>
        </row>
        <row r="2829">
          <cell r="A2829" t="str">
            <v>02012610100</v>
          </cell>
          <cell r="I2829">
            <v>562.84</v>
          </cell>
        </row>
        <row r="2830">
          <cell r="A2830" t="str">
            <v>02012610100</v>
          </cell>
          <cell r="I2830">
            <v>-21.04</v>
          </cell>
        </row>
        <row r="2831">
          <cell r="A2831" t="str">
            <v>02012610100</v>
          </cell>
          <cell r="I2831">
            <v>562.84</v>
          </cell>
        </row>
        <row r="2832">
          <cell r="A2832" t="str">
            <v>02012610100</v>
          </cell>
          <cell r="I2832">
            <v>-21.04</v>
          </cell>
        </row>
        <row r="2833">
          <cell r="A2833" t="str">
            <v>02012610100</v>
          </cell>
          <cell r="I2833">
            <v>115.56</v>
          </cell>
        </row>
        <row r="2834">
          <cell r="A2834" t="str">
            <v>02012610100</v>
          </cell>
          <cell r="I2834">
            <v>-4.32</v>
          </cell>
        </row>
        <row r="2835">
          <cell r="A2835" t="str">
            <v>02012610100</v>
          </cell>
          <cell r="I2835">
            <v>6.42</v>
          </cell>
        </row>
        <row r="2836">
          <cell r="A2836" t="str">
            <v>02012610100</v>
          </cell>
          <cell r="I2836">
            <v>-0.24</v>
          </cell>
        </row>
        <row r="2837">
          <cell r="A2837" t="str">
            <v>02012610100</v>
          </cell>
          <cell r="I2837">
            <v>20</v>
          </cell>
        </row>
        <row r="2838">
          <cell r="A2838" t="str">
            <v>02012610100</v>
          </cell>
          <cell r="I2838">
            <v>11.41</v>
          </cell>
        </row>
        <row r="2839">
          <cell r="A2839" t="str">
            <v>02012610100</v>
          </cell>
          <cell r="I2839">
            <v>88.28</v>
          </cell>
        </row>
        <row r="2840">
          <cell r="A2840" t="str">
            <v>02012610100</v>
          </cell>
          <cell r="I2840">
            <v>-3.3</v>
          </cell>
        </row>
        <row r="2841">
          <cell r="A2841" t="str">
            <v>02012610100</v>
          </cell>
          <cell r="I2841">
            <v>175.21</v>
          </cell>
        </row>
        <row r="2842">
          <cell r="A2842" t="str">
            <v>02012610100</v>
          </cell>
          <cell r="I2842">
            <v>-6.55</v>
          </cell>
        </row>
        <row r="2843">
          <cell r="A2843" t="str">
            <v>02012610100</v>
          </cell>
          <cell r="I2843">
            <v>5.35</v>
          </cell>
        </row>
        <row r="2844">
          <cell r="A2844" t="str">
            <v>02012610100</v>
          </cell>
          <cell r="I2844">
            <v>-0.2</v>
          </cell>
        </row>
        <row r="2845">
          <cell r="A2845" t="str">
            <v>02012610100</v>
          </cell>
          <cell r="I2845">
            <v>1.07</v>
          </cell>
        </row>
        <row r="2846">
          <cell r="A2846" t="str">
            <v>02012610100</v>
          </cell>
          <cell r="I2846">
            <v>-0.04</v>
          </cell>
        </row>
        <row r="2847">
          <cell r="A2847" t="str">
            <v>02012610100</v>
          </cell>
          <cell r="I2847">
            <v>238.34</v>
          </cell>
        </row>
        <row r="2848">
          <cell r="A2848" t="str">
            <v>02012610100</v>
          </cell>
          <cell r="I2848">
            <v>16.05</v>
          </cell>
        </row>
        <row r="2849">
          <cell r="A2849" t="str">
            <v>02012610100</v>
          </cell>
          <cell r="I2849">
            <v>10.27</v>
          </cell>
        </row>
        <row r="2850">
          <cell r="A2850" t="str">
            <v>02012610100</v>
          </cell>
          <cell r="I2850">
            <v>90</v>
          </cell>
        </row>
        <row r="2851">
          <cell r="A2851" t="str">
            <v>02012610100</v>
          </cell>
          <cell r="I2851">
            <v>2.7</v>
          </cell>
        </row>
        <row r="2852">
          <cell r="A2852" t="str">
            <v>02012610100</v>
          </cell>
          <cell r="I2852">
            <v>342.23</v>
          </cell>
        </row>
        <row r="2853">
          <cell r="A2853" t="str">
            <v>02012610100</v>
          </cell>
          <cell r="I2853">
            <v>46.35</v>
          </cell>
        </row>
        <row r="2854">
          <cell r="A2854" t="str">
            <v>02012610100</v>
          </cell>
          <cell r="I2854">
            <v>-1.2</v>
          </cell>
        </row>
        <row r="2855">
          <cell r="A2855" t="str">
            <v>02012610100</v>
          </cell>
          <cell r="I2855">
            <v>8.56</v>
          </cell>
        </row>
        <row r="2856">
          <cell r="A2856" t="str">
            <v>02012610100</v>
          </cell>
          <cell r="I2856">
            <v>-0.32</v>
          </cell>
        </row>
        <row r="2857">
          <cell r="A2857" t="str">
            <v>02012610100</v>
          </cell>
          <cell r="I2857">
            <v>150</v>
          </cell>
        </row>
        <row r="2858">
          <cell r="A2858" t="str">
            <v>02012610100</v>
          </cell>
          <cell r="I2858">
            <v>104.33</v>
          </cell>
        </row>
        <row r="2859">
          <cell r="A2859" t="str">
            <v>02012610100</v>
          </cell>
          <cell r="I2859">
            <v>63.73</v>
          </cell>
        </row>
        <row r="2860">
          <cell r="A2860" t="str">
            <v>02012610100</v>
          </cell>
          <cell r="I2860">
            <v>-2.23</v>
          </cell>
        </row>
        <row r="2861">
          <cell r="A2861" t="str">
            <v>02012610100</v>
          </cell>
          <cell r="I2861">
            <v>19.190000000000001</v>
          </cell>
        </row>
        <row r="2862">
          <cell r="A2862" t="str">
            <v>02012610100</v>
          </cell>
          <cell r="I2862">
            <v>241.9</v>
          </cell>
        </row>
        <row r="2863">
          <cell r="A2863" t="str">
            <v>02012610100</v>
          </cell>
          <cell r="I2863">
            <v>-9.16</v>
          </cell>
        </row>
        <row r="2864">
          <cell r="A2864" t="str">
            <v>02012610100</v>
          </cell>
          <cell r="I2864">
            <v>321.27</v>
          </cell>
        </row>
        <row r="2865">
          <cell r="A2865" t="str">
            <v>02012610100</v>
          </cell>
          <cell r="I2865">
            <v>-12.01</v>
          </cell>
        </row>
        <row r="2866">
          <cell r="A2866" t="str">
            <v>02012610100</v>
          </cell>
          <cell r="I2866">
            <v>-8.91</v>
          </cell>
        </row>
        <row r="2867">
          <cell r="A2867" t="str">
            <v>02012610100</v>
          </cell>
          <cell r="I2867">
            <v>238.34</v>
          </cell>
        </row>
        <row r="2868">
          <cell r="A2868" t="str">
            <v>02012610100</v>
          </cell>
          <cell r="I2868">
            <v>-0.6</v>
          </cell>
        </row>
        <row r="2869">
          <cell r="A2869" t="str">
            <v>02012610100</v>
          </cell>
          <cell r="I2869">
            <v>20</v>
          </cell>
        </row>
        <row r="2870">
          <cell r="A2870" t="str">
            <v>02012610100</v>
          </cell>
          <cell r="I2870">
            <v>-1.5</v>
          </cell>
        </row>
        <row r="2871">
          <cell r="A2871" t="str">
            <v>02012610110</v>
          </cell>
          <cell r="I2871">
            <v>180</v>
          </cell>
        </row>
        <row r="2872">
          <cell r="A2872" t="str">
            <v>02012610232</v>
          </cell>
          <cell r="I2872">
            <v>-9.11</v>
          </cell>
        </row>
        <row r="2873">
          <cell r="A2873" t="str">
            <v>02012610232</v>
          </cell>
          <cell r="I2873">
            <v>86.4</v>
          </cell>
        </row>
        <row r="2874">
          <cell r="A2874" t="str">
            <v>02012610232</v>
          </cell>
          <cell r="I2874">
            <v>168.62</v>
          </cell>
        </row>
        <row r="2875">
          <cell r="A2875" t="str">
            <v>02012610232</v>
          </cell>
          <cell r="I2875">
            <v>2</v>
          </cell>
        </row>
        <row r="2876">
          <cell r="A2876" t="str">
            <v>02012610232</v>
          </cell>
          <cell r="I2876">
            <v>27.2</v>
          </cell>
        </row>
        <row r="2877">
          <cell r="A2877" t="str">
            <v>02012610232</v>
          </cell>
          <cell r="I2877">
            <v>74.400000000000006</v>
          </cell>
        </row>
        <row r="2878">
          <cell r="A2878" t="str">
            <v>02012610232</v>
          </cell>
          <cell r="I2878">
            <v>124.8</v>
          </cell>
        </row>
        <row r="2879">
          <cell r="A2879" t="str">
            <v>02012610232</v>
          </cell>
          <cell r="I2879">
            <v>10</v>
          </cell>
        </row>
        <row r="2880">
          <cell r="A2880" t="str">
            <v>02012610232</v>
          </cell>
          <cell r="I2880">
            <v>25</v>
          </cell>
        </row>
        <row r="2881">
          <cell r="A2881" t="str">
            <v>02012610232</v>
          </cell>
          <cell r="I2881">
            <v>10</v>
          </cell>
        </row>
        <row r="2882">
          <cell r="A2882" t="str">
            <v>02012610232</v>
          </cell>
          <cell r="I2882">
            <v>13.2</v>
          </cell>
        </row>
        <row r="2883">
          <cell r="A2883" t="str">
            <v>02012610232</v>
          </cell>
          <cell r="I2883">
            <v>-10.94</v>
          </cell>
        </row>
        <row r="2884">
          <cell r="A2884" t="str">
            <v>02012610232</v>
          </cell>
          <cell r="I2884">
            <v>160.80000000000001</v>
          </cell>
        </row>
        <row r="2885">
          <cell r="A2885" t="str">
            <v>02012610232</v>
          </cell>
          <cell r="I2885">
            <v>315</v>
          </cell>
        </row>
        <row r="2886">
          <cell r="A2886" t="str">
            <v>02012610232</v>
          </cell>
          <cell r="I2886">
            <v>-7.77</v>
          </cell>
        </row>
        <row r="2887">
          <cell r="A2887" t="str">
            <v>02012610232</v>
          </cell>
          <cell r="I2887">
            <v>8</v>
          </cell>
        </row>
        <row r="2888">
          <cell r="A2888" t="str">
            <v>02012610232</v>
          </cell>
          <cell r="I2888">
            <v>26.4</v>
          </cell>
        </row>
        <row r="2889">
          <cell r="A2889" t="str">
            <v>02012610232</v>
          </cell>
          <cell r="I2889">
            <v>-8.66</v>
          </cell>
        </row>
        <row r="2890">
          <cell r="A2890" t="str">
            <v>02012610232</v>
          </cell>
          <cell r="I2890">
            <v>10</v>
          </cell>
        </row>
        <row r="2891">
          <cell r="A2891" t="str">
            <v>02012610232</v>
          </cell>
          <cell r="I2891">
            <v>-2.65</v>
          </cell>
        </row>
        <row r="2892">
          <cell r="A2892" t="str">
            <v>02012610232</v>
          </cell>
          <cell r="I2892">
            <v>64.75</v>
          </cell>
        </row>
        <row r="2893">
          <cell r="A2893" t="str">
            <v>02012610232</v>
          </cell>
          <cell r="I2893">
            <v>25</v>
          </cell>
        </row>
        <row r="2894">
          <cell r="A2894" t="str">
            <v>02012610232</v>
          </cell>
          <cell r="I2894">
            <v>191.2</v>
          </cell>
        </row>
        <row r="2895">
          <cell r="A2895" t="str">
            <v>02012610232</v>
          </cell>
          <cell r="I2895">
            <v>11.25</v>
          </cell>
        </row>
        <row r="2896">
          <cell r="A2896" t="str">
            <v>02012610232</v>
          </cell>
          <cell r="I2896">
            <v>60.5</v>
          </cell>
        </row>
        <row r="2897">
          <cell r="A2897" t="str">
            <v>02012610232</v>
          </cell>
          <cell r="I2897">
            <v>100</v>
          </cell>
        </row>
        <row r="2898">
          <cell r="A2898" t="str">
            <v>02012610232</v>
          </cell>
          <cell r="I2898">
            <v>103.6</v>
          </cell>
        </row>
        <row r="2899">
          <cell r="A2899" t="str">
            <v>02012610232</v>
          </cell>
          <cell r="I2899">
            <v>32.25</v>
          </cell>
        </row>
        <row r="2900">
          <cell r="A2900" t="str">
            <v>02012610232</v>
          </cell>
          <cell r="I2900">
            <v>50</v>
          </cell>
        </row>
        <row r="2901">
          <cell r="A2901" t="str">
            <v>02012610232</v>
          </cell>
          <cell r="I2901">
            <v>84</v>
          </cell>
        </row>
        <row r="2902">
          <cell r="A2902" t="str">
            <v>02012610232</v>
          </cell>
          <cell r="I2902">
            <v>6</v>
          </cell>
        </row>
        <row r="2903">
          <cell r="A2903" t="str">
            <v>02012610232</v>
          </cell>
          <cell r="I2903">
            <v>-5.42</v>
          </cell>
        </row>
        <row r="2904">
          <cell r="A2904" t="str">
            <v>02012610232</v>
          </cell>
          <cell r="I2904">
            <v>64</v>
          </cell>
        </row>
        <row r="2905">
          <cell r="A2905" t="str">
            <v>02012610232</v>
          </cell>
          <cell r="I2905">
            <v>200</v>
          </cell>
        </row>
        <row r="2906">
          <cell r="A2906" t="str">
            <v>02012610232</v>
          </cell>
          <cell r="I2906">
            <v>1822.06</v>
          </cell>
        </row>
        <row r="2907">
          <cell r="A2907" t="str">
            <v>02012610232</v>
          </cell>
          <cell r="I2907">
            <v>110.8</v>
          </cell>
        </row>
        <row r="2908">
          <cell r="A2908" t="str">
            <v>02012610232</v>
          </cell>
          <cell r="I2908">
            <v>63.83</v>
          </cell>
        </row>
        <row r="2909">
          <cell r="A2909" t="str">
            <v>02012610232</v>
          </cell>
          <cell r="I2909">
            <v>32.1</v>
          </cell>
        </row>
        <row r="2910">
          <cell r="A2910" t="str">
            <v>02012610232</v>
          </cell>
          <cell r="I2910">
            <v>-18.23</v>
          </cell>
        </row>
        <row r="2911">
          <cell r="A2911" t="str">
            <v>02012610232</v>
          </cell>
          <cell r="I2911">
            <v>28.4</v>
          </cell>
        </row>
        <row r="2912">
          <cell r="A2912" t="str">
            <v>02012610232</v>
          </cell>
          <cell r="I2912">
            <v>52</v>
          </cell>
        </row>
        <row r="2913">
          <cell r="A2913" t="str">
            <v>02012610232</v>
          </cell>
          <cell r="I2913">
            <v>31.5</v>
          </cell>
        </row>
        <row r="2914">
          <cell r="A2914" t="str">
            <v>02012610232</v>
          </cell>
          <cell r="I2914">
            <v>-3.31</v>
          </cell>
        </row>
        <row r="2915">
          <cell r="A2915" t="str">
            <v>02012610232</v>
          </cell>
          <cell r="I2915">
            <v>63</v>
          </cell>
        </row>
        <row r="2916">
          <cell r="A2916" t="str">
            <v>02012610232</v>
          </cell>
          <cell r="I2916">
            <v>146</v>
          </cell>
        </row>
        <row r="2917">
          <cell r="A2917" t="str">
            <v>02012610233</v>
          </cell>
          <cell r="I2917">
            <v>2294.06</v>
          </cell>
        </row>
        <row r="2918">
          <cell r="A2918" t="str">
            <v>02012610233</v>
          </cell>
          <cell r="I2918">
            <v>14.33</v>
          </cell>
        </row>
        <row r="2919">
          <cell r="A2919" t="str">
            <v>02012610233</v>
          </cell>
          <cell r="I2919">
            <v>-2.34</v>
          </cell>
        </row>
        <row r="2920">
          <cell r="A2920" t="str">
            <v>02012610233</v>
          </cell>
          <cell r="I2920">
            <v>25.5</v>
          </cell>
        </row>
        <row r="2921">
          <cell r="A2921" t="str">
            <v>02012610233</v>
          </cell>
          <cell r="I2921">
            <v>198</v>
          </cell>
        </row>
        <row r="2922">
          <cell r="A2922" t="str">
            <v>02012610233</v>
          </cell>
          <cell r="I2922">
            <v>-6.76</v>
          </cell>
        </row>
        <row r="2923">
          <cell r="A2923" t="str">
            <v>02012610233</v>
          </cell>
          <cell r="I2923">
            <v>192.66</v>
          </cell>
        </row>
        <row r="2924">
          <cell r="A2924" t="str">
            <v>02012610233</v>
          </cell>
          <cell r="I2924">
            <v>102.6</v>
          </cell>
        </row>
        <row r="2925">
          <cell r="A2925" t="str">
            <v>02012610233</v>
          </cell>
          <cell r="I2925">
            <v>-3.6</v>
          </cell>
        </row>
        <row r="2926">
          <cell r="A2926" t="str">
            <v>02012610233</v>
          </cell>
          <cell r="I2926">
            <v>-34.020000000000003</v>
          </cell>
        </row>
        <row r="2927">
          <cell r="A2927" t="str">
            <v>02012610233</v>
          </cell>
          <cell r="I2927">
            <v>51.3</v>
          </cell>
        </row>
        <row r="2928">
          <cell r="A2928" t="str">
            <v>02012610233</v>
          </cell>
          <cell r="I2928">
            <v>-48.48</v>
          </cell>
        </row>
        <row r="2929">
          <cell r="A2929" t="str">
            <v>02012610233</v>
          </cell>
          <cell r="I2929">
            <v>128.24</v>
          </cell>
        </row>
        <row r="2930">
          <cell r="A2930" t="str">
            <v>02012610233</v>
          </cell>
          <cell r="I2930">
            <v>-4.5</v>
          </cell>
        </row>
        <row r="2931">
          <cell r="A2931" t="str">
            <v>02012610233</v>
          </cell>
          <cell r="I2931">
            <v>91.78</v>
          </cell>
        </row>
        <row r="2932">
          <cell r="A2932" t="str">
            <v>02012610233</v>
          </cell>
          <cell r="I2932">
            <v>769.5</v>
          </cell>
        </row>
        <row r="2933">
          <cell r="A2933" t="str">
            <v>02012610233</v>
          </cell>
          <cell r="I2933">
            <v>-30.22</v>
          </cell>
        </row>
        <row r="2934">
          <cell r="A2934" t="str">
            <v>02012610233</v>
          </cell>
          <cell r="I2934">
            <v>678.62</v>
          </cell>
        </row>
        <row r="2935">
          <cell r="A2935" t="str">
            <v>02012610233</v>
          </cell>
          <cell r="I2935">
            <v>51.3</v>
          </cell>
        </row>
        <row r="2936">
          <cell r="A2936" t="str">
            <v>02012610233</v>
          </cell>
          <cell r="I2936">
            <v>1381.68</v>
          </cell>
        </row>
        <row r="2937">
          <cell r="A2937" t="str">
            <v>02012610233</v>
          </cell>
          <cell r="I2937">
            <v>26.22</v>
          </cell>
        </row>
        <row r="2938">
          <cell r="A2938" t="str">
            <v>02012610233</v>
          </cell>
          <cell r="I2938">
            <v>-26.24</v>
          </cell>
        </row>
        <row r="2939">
          <cell r="A2939" t="str">
            <v>02012610233</v>
          </cell>
          <cell r="I2939">
            <v>615.6</v>
          </cell>
        </row>
        <row r="2940">
          <cell r="A2940" t="str">
            <v>02012610233</v>
          </cell>
          <cell r="I2940">
            <v>106.02</v>
          </cell>
        </row>
        <row r="2941">
          <cell r="A2941" t="str">
            <v>02012610233</v>
          </cell>
          <cell r="I2941">
            <v>42.34</v>
          </cell>
        </row>
        <row r="2942">
          <cell r="A2942" t="str">
            <v>02012610233</v>
          </cell>
          <cell r="I2942">
            <v>307.8</v>
          </cell>
        </row>
        <row r="2943">
          <cell r="A2943" t="str">
            <v>02012610233</v>
          </cell>
          <cell r="I2943">
            <v>66.84</v>
          </cell>
        </row>
        <row r="2944">
          <cell r="A2944" t="str">
            <v>02012610233</v>
          </cell>
          <cell r="I2944">
            <v>148.77000000000001</v>
          </cell>
        </row>
        <row r="2945">
          <cell r="A2945" t="str">
            <v>02012610233</v>
          </cell>
          <cell r="I2945">
            <v>513</v>
          </cell>
        </row>
        <row r="2946">
          <cell r="A2946" t="str">
            <v>02012610233</v>
          </cell>
          <cell r="I2946">
            <v>420.76</v>
          </cell>
        </row>
        <row r="2947">
          <cell r="A2947" t="str">
            <v>02012610233</v>
          </cell>
          <cell r="I2947">
            <v>421</v>
          </cell>
        </row>
        <row r="2948">
          <cell r="A2948" t="str">
            <v>02012610299</v>
          </cell>
          <cell r="I2948">
            <v>122160.48</v>
          </cell>
        </row>
        <row r="2949">
          <cell r="A2949" t="str">
            <v>02012610365</v>
          </cell>
          <cell r="I2949">
            <v>1000</v>
          </cell>
        </row>
        <row r="2950">
          <cell r="A2950" t="str">
            <v>02012610366</v>
          </cell>
          <cell r="I2950">
            <v>2500</v>
          </cell>
        </row>
        <row r="2951">
          <cell r="A2951" t="str">
            <v>02012610367</v>
          </cell>
          <cell r="I2951">
            <v>75</v>
          </cell>
        </row>
        <row r="2952">
          <cell r="A2952" t="str">
            <v>02012610367</v>
          </cell>
          <cell r="I2952">
            <v>274.45999999999998</v>
          </cell>
        </row>
        <row r="2953">
          <cell r="A2953" t="str">
            <v>02012610367</v>
          </cell>
          <cell r="I2953">
            <v>-10.26</v>
          </cell>
        </row>
        <row r="2954">
          <cell r="A2954" t="str">
            <v>02012610367</v>
          </cell>
          <cell r="I2954">
            <v>274.45999999999998</v>
          </cell>
        </row>
        <row r="2955">
          <cell r="A2955" t="str">
            <v>02012610367</v>
          </cell>
          <cell r="I2955">
            <v>-10.26</v>
          </cell>
        </row>
        <row r="2956">
          <cell r="A2956" t="str">
            <v>02012610367</v>
          </cell>
          <cell r="I2956">
            <v>16.420000000000002</v>
          </cell>
        </row>
        <row r="2957">
          <cell r="A2957" t="str">
            <v>02012610367</v>
          </cell>
          <cell r="I2957">
            <v>-1.75</v>
          </cell>
        </row>
        <row r="2958">
          <cell r="A2958" t="str">
            <v>02012610367</v>
          </cell>
          <cell r="I2958">
            <v>13.54</v>
          </cell>
        </row>
        <row r="2959">
          <cell r="A2959" t="str">
            <v>02012610367</v>
          </cell>
          <cell r="I2959">
            <v>20.010000000000002</v>
          </cell>
        </row>
        <row r="2960">
          <cell r="A2960" t="str">
            <v>02012610367</v>
          </cell>
          <cell r="I2960">
            <v>178.18</v>
          </cell>
        </row>
        <row r="2961">
          <cell r="A2961" t="str">
            <v>02012610367</v>
          </cell>
          <cell r="I2961">
            <v>-1.35</v>
          </cell>
        </row>
        <row r="2962">
          <cell r="A2962" t="str">
            <v>02012610367</v>
          </cell>
          <cell r="I2962">
            <v>38.4</v>
          </cell>
        </row>
        <row r="2963">
          <cell r="A2963" t="str">
            <v>02012610367</v>
          </cell>
          <cell r="I2963">
            <v>-6.25</v>
          </cell>
        </row>
        <row r="2964">
          <cell r="A2964" t="str">
            <v>02012610368</v>
          </cell>
          <cell r="I2964">
            <v>9.81</v>
          </cell>
        </row>
        <row r="2965">
          <cell r="A2965" t="str">
            <v>02012610368</v>
          </cell>
          <cell r="I2965">
            <v>-0.36</v>
          </cell>
        </row>
        <row r="2966">
          <cell r="A2966" t="str">
            <v>02012610373</v>
          </cell>
          <cell r="I2966">
            <v>-3.66</v>
          </cell>
        </row>
        <row r="2967">
          <cell r="A2967" t="str">
            <v>02012610373</v>
          </cell>
          <cell r="I2967">
            <v>104.33</v>
          </cell>
        </row>
        <row r="2968">
          <cell r="A2968" t="str">
            <v>02012610374</v>
          </cell>
          <cell r="I2968">
            <v>-311.31</v>
          </cell>
        </row>
        <row r="2969">
          <cell r="A2969" t="str">
            <v>02012610374</v>
          </cell>
          <cell r="I2969">
            <v>570</v>
          </cell>
        </row>
        <row r="2970">
          <cell r="A2970" t="str">
            <v>02012610374</v>
          </cell>
          <cell r="I2970">
            <v>115.56</v>
          </cell>
        </row>
        <row r="2971">
          <cell r="A2971" t="str">
            <v>02012610374</v>
          </cell>
          <cell r="I2971">
            <v>-4.32</v>
          </cell>
        </row>
        <row r="2972">
          <cell r="A2972" t="str">
            <v>02012610374</v>
          </cell>
          <cell r="I2972">
            <v>150</v>
          </cell>
        </row>
        <row r="2973">
          <cell r="A2973" t="str">
            <v>02012610374</v>
          </cell>
          <cell r="I2973">
            <v>107</v>
          </cell>
        </row>
        <row r="2974">
          <cell r="A2974" t="str">
            <v>02012610374</v>
          </cell>
          <cell r="I2974">
            <v>-4</v>
          </cell>
        </row>
        <row r="2975">
          <cell r="A2975" t="str">
            <v>02012610374</v>
          </cell>
          <cell r="I2975">
            <v>264.43</v>
          </cell>
        </row>
        <row r="2976">
          <cell r="A2976" t="str">
            <v>02012610374</v>
          </cell>
          <cell r="I2976">
            <v>-9.89</v>
          </cell>
        </row>
        <row r="2977">
          <cell r="A2977" t="str">
            <v>02012610374</v>
          </cell>
          <cell r="I2977">
            <v>264.43</v>
          </cell>
        </row>
        <row r="2978">
          <cell r="A2978" t="str">
            <v>02012610374</v>
          </cell>
          <cell r="I2978">
            <v>-9.89</v>
          </cell>
        </row>
        <row r="2979">
          <cell r="A2979" t="str">
            <v>02012610374</v>
          </cell>
          <cell r="I2979">
            <v>230</v>
          </cell>
        </row>
        <row r="2980">
          <cell r="A2980" t="str">
            <v>02012610374</v>
          </cell>
          <cell r="I2980">
            <v>8327.7000000000007</v>
          </cell>
        </row>
        <row r="2981">
          <cell r="A2981" t="str">
            <v>02012610374</v>
          </cell>
          <cell r="I2981">
            <v>373.41</v>
          </cell>
        </row>
        <row r="2982">
          <cell r="A2982" t="str">
            <v>02012610374</v>
          </cell>
          <cell r="I2982">
            <v>-13.96</v>
          </cell>
        </row>
        <row r="2983">
          <cell r="A2983" t="str">
            <v>02012610374</v>
          </cell>
          <cell r="I2983">
            <v>373.41</v>
          </cell>
        </row>
        <row r="2984">
          <cell r="A2984" t="str">
            <v>02012610374</v>
          </cell>
          <cell r="I2984">
            <v>-13.96</v>
          </cell>
        </row>
        <row r="2985">
          <cell r="A2985" t="str">
            <v>02012610374</v>
          </cell>
          <cell r="I2985">
            <v>1590.92</v>
          </cell>
        </row>
        <row r="2986">
          <cell r="A2986" t="str">
            <v>02012610374</v>
          </cell>
          <cell r="I2986">
            <v>-59.47</v>
          </cell>
        </row>
        <row r="2987">
          <cell r="A2987" t="str">
            <v>02012610374</v>
          </cell>
          <cell r="I2987">
            <v>4892.87</v>
          </cell>
        </row>
        <row r="2988">
          <cell r="A2988" t="str">
            <v>02012610374</v>
          </cell>
          <cell r="I2988">
            <v>-182.91</v>
          </cell>
        </row>
        <row r="2989">
          <cell r="A2989" t="str">
            <v>02012610375</v>
          </cell>
          <cell r="I2989">
            <v>-2.44</v>
          </cell>
        </row>
        <row r="2990">
          <cell r="A2990" t="str">
            <v>02012610375</v>
          </cell>
          <cell r="I2990">
            <v>-23</v>
          </cell>
        </row>
        <row r="2991">
          <cell r="A2991" t="str">
            <v>02012610375</v>
          </cell>
          <cell r="I2991">
            <v>-12.52</v>
          </cell>
        </row>
        <row r="2992">
          <cell r="A2992" t="str">
            <v>02012610375</v>
          </cell>
          <cell r="I2992">
            <v>10700</v>
          </cell>
        </row>
        <row r="2993">
          <cell r="A2993" t="str">
            <v>02012610375</v>
          </cell>
          <cell r="I2993">
            <v>-32</v>
          </cell>
        </row>
        <row r="2994">
          <cell r="A2994" t="str">
            <v>02012610375</v>
          </cell>
          <cell r="I2994">
            <v>-400</v>
          </cell>
        </row>
        <row r="2995">
          <cell r="A2995" t="str">
            <v>02012610375</v>
          </cell>
          <cell r="I2995">
            <v>856</v>
          </cell>
        </row>
        <row r="2996">
          <cell r="A2996" t="str">
            <v>02012610375</v>
          </cell>
          <cell r="I2996">
            <v>55.2</v>
          </cell>
        </row>
        <row r="2997">
          <cell r="A2997" t="str">
            <v>02012610375</v>
          </cell>
          <cell r="I2997">
            <v>233</v>
          </cell>
        </row>
        <row r="2998">
          <cell r="A2998" t="str">
            <v>02012610375</v>
          </cell>
          <cell r="I2998">
            <v>85.5</v>
          </cell>
        </row>
        <row r="2999">
          <cell r="A2999" t="str">
            <v>02012610375</v>
          </cell>
          <cell r="I2999">
            <v>65.069999999999993</v>
          </cell>
        </row>
        <row r="3000">
          <cell r="A3000" t="str">
            <v>02012610375</v>
          </cell>
          <cell r="I3000">
            <v>570</v>
          </cell>
        </row>
        <row r="3001">
          <cell r="A3001" t="str">
            <v>02012610375</v>
          </cell>
          <cell r="I3001">
            <v>224.95</v>
          </cell>
        </row>
        <row r="3002">
          <cell r="A3002" t="str">
            <v>02012610375</v>
          </cell>
          <cell r="I3002">
            <v>-7.89</v>
          </cell>
        </row>
        <row r="3003">
          <cell r="A3003" t="str">
            <v>02012610375</v>
          </cell>
          <cell r="I3003">
            <v>2166</v>
          </cell>
        </row>
        <row r="3004">
          <cell r="A3004" t="str">
            <v>02012610375</v>
          </cell>
          <cell r="I3004">
            <v>-76</v>
          </cell>
        </row>
        <row r="3005">
          <cell r="A3005" t="str">
            <v>02012610375</v>
          </cell>
          <cell r="I3005">
            <v>64</v>
          </cell>
        </row>
        <row r="3006">
          <cell r="A3006" t="str">
            <v>02012610375</v>
          </cell>
          <cell r="I3006">
            <v>-570</v>
          </cell>
        </row>
        <row r="3007">
          <cell r="A3007" t="str">
            <v>02012610377</v>
          </cell>
          <cell r="I3007">
            <v>38.57</v>
          </cell>
        </row>
        <row r="3008">
          <cell r="A3008" t="str">
            <v>02012610377</v>
          </cell>
          <cell r="I3008">
            <v>-1.36</v>
          </cell>
        </row>
        <row r="3009">
          <cell r="A3009" t="str">
            <v>02012610378</v>
          </cell>
          <cell r="I3009">
            <v>32.5</v>
          </cell>
        </row>
        <row r="3010">
          <cell r="A3010" t="str">
            <v>02012610378</v>
          </cell>
          <cell r="I3010">
            <v>-1.22</v>
          </cell>
        </row>
        <row r="3011">
          <cell r="A3011" t="str">
            <v>02012610378</v>
          </cell>
          <cell r="I3011">
            <v>-0.57999999999999996</v>
          </cell>
        </row>
        <row r="3012">
          <cell r="A3012" t="str">
            <v>02012610378</v>
          </cell>
          <cell r="I3012">
            <v>15.46</v>
          </cell>
        </row>
        <row r="3013">
          <cell r="A3013" t="str">
            <v>02012610378</v>
          </cell>
          <cell r="I3013">
            <v>50</v>
          </cell>
        </row>
        <row r="3014">
          <cell r="A3014" t="str">
            <v>02012610378</v>
          </cell>
          <cell r="I3014">
            <v>184.17</v>
          </cell>
        </row>
        <row r="3015">
          <cell r="A3015" t="str">
            <v>02012610378</v>
          </cell>
          <cell r="I3015">
            <v>-6.89</v>
          </cell>
        </row>
        <row r="3016">
          <cell r="A3016" t="str">
            <v>02012610378</v>
          </cell>
          <cell r="I3016">
            <v>184.17</v>
          </cell>
        </row>
        <row r="3017">
          <cell r="A3017" t="str">
            <v>02012610378</v>
          </cell>
          <cell r="I3017">
            <v>-6.89</v>
          </cell>
        </row>
        <row r="3018">
          <cell r="A3018" t="str">
            <v>02012610378</v>
          </cell>
          <cell r="I3018">
            <v>90.35</v>
          </cell>
        </row>
        <row r="3019">
          <cell r="A3019" t="str">
            <v>02012610378</v>
          </cell>
          <cell r="I3019">
            <v>-3.17</v>
          </cell>
        </row>
        <row r="3020">
          <cell r="A3020" t="str">
            <v>02012610381</v>
          </cell>
          <cell r="I3020">
            <v>775</v>
          </cell>
        </row>
        <row r="3021">
          <cell r="A3021" t="str">
            <v>02012610381</v>
          </cell>
          <cell r="I3021">
            <v>119.6</v>
          </cell>
        </row>
        <row r="3022">
          <cell r="A3022" t="str">
            <v>02012610381</v>
          </cell>
          <cell r="I3022">
            <v>8</v>
          </cell>
        </row>
        <row r="3023">
          <cell r="A3023" t="str">
            <v>02012610381</v>
          </cell>
          <cell r="I3023">
            <v>55</v>
          </cell>
        </row>
        <row r="3024">
          <cell r="A3024" t="str">
            <v>02012610381</v>
          </cell>
          <cell r="I3024">
            <v>18</v>
          </cell>
        </row>
        <row r="3025">
          <cell r="A3025" t="str">
            <v>02012610381</v>
          </cell>
          <cell r="I3025">
            <v>26</v>
          </cell>
        </row>
        <row r="3026">
          <cell r="A3026" t="str">
            <v>02012610381</v>
          </cell>
          <cell r="I3026">
            <v>55</v>
          </cell>
        </row>
        <row r="3027">
          <cell r="A3027" t="str">
            <v>02012610381</v>
          </cell>
          <cell r="I3027">
            <v>24.11</v>
          </cell>
        </row>
        <row r="3028">
          <cell r="A3028" t="str">
            <v>02012610381</v>
          </cell>
          <cell r="I3028">
            <v>400</v>
          </cell>
        </row>
        <row r="3029">
          <cell r="A3029" t="str">
            <v>02012610381</v>
          </cell>
          <cell r="I3029">
            <v>10</v>
          </cell>
        </row>
        <row r="3030">
          <cell r="A3030" t="str">
            <v>02012610381</v>
          </cell>
          <cell r="I3030">
            <v>-0.74</v>
          </cell>
        </row>
        <row r="3031">
          <cell r="A3031" t="str">
            <v>02012610381</v>
          </cell>
          <cell r="I3031">
            <v>10</v>
          </cell>
        </row>
        <row r="3032">
          <cell r="A3032" t="str">
            <v>02012610381</v>
          </cell>
          <cell r="I3032">
            <v>7</v>
          </cell>
        </row>
        <row r="3033">
          <cell r="A3033" t="str">
            <v>02012610381</v>
          </cell>
          <cell r="I3033">
            <v>28</v>
          </cell>
        </row>
        <row r="3034">
          <cell r="A3034" t="str">
            <v>02012610381</v>
          </cell>
          <cell r="I3034">
            <v>-1.29</v>
          </cell>
        </row>
        <row r="3035">
          <cell r="A3035" t="str">
            <v>02012610381</v>
          </cell>
          <cell r="I3035">
            <v>250</v>
          </cell>
        </row>
        <row r="3036">
          <cell r="A3036" t="str">
            <v>02012610381</v>
          </cell>
          <cell r="I3036">
            <v>8</v>
          </cell>
        </row>
        <row r="3037">
          <cell r="A3037" t="str">
            <v>02012610381</v>
          </cell>
          <cell r="I3037">
            <v>-0.56000000000000005</v>
          </cell>
        </row>
        <row r="3038">
          <cell r="A3038" t="str">
            <v>02012610381</v>
          </cell>
          <cell r="I3038">
            <v>-1.26</v>
          </cell>
        </row>
        <row r="3039">
          <cell r="A3039" t="str">
            <v>02012610381</v>
          </cell>
          <cell r="I3039">
            <v>18</v>
          </cell>
        </row>
        <row r="3040">
          <cell r="A3040" t="str">
            <v>02012610381</v>
          </cell>
          <cell r="I3040">
            <v>8</v>
          </cell>
        </row>
        <row r="3041">
          <cell r="A3041" t="str">
            <v>02012610381</v>
          </cell>
          <cell r="I3041">
            <v>10</v>
          </cell>
        </row>
        <row r="3042">
          <cell r="A3042" t="str">
            <v>02012610381</v>
          </cell>
          <cell r="I3042">
            <v>-10</v>
          </cell>
        </row>
        <row r="3043">
          <cell r="A3043" t="str">
            <v>02012610381</v>
          </cell>
          <cell r="I3043">
            <v>4</v>
          </cell>
        </row>
        <row r="3044">
          <cell r="A3044" t="str">
            <v>02012610381</v>
          </cell>
          <cell r="I3044">
            <v>-5.86</v>
          </cell>
        </row>
        <row r="3045">
          <cell r="A3045" t="str">
            <v>02012610381</v>
          </cell>
          <cell r="I3045">
            <v>120</v>
          </cell>
        </row>
        <row r="3046">
          <cell r="A3046" t="str">
            <v>02012610381</v>
          </cell>
          <cell r="I3046">
            <v>400</v>
          </cell>
        </row>
        <row r="3047">
          <cell r="A3047" t="str">
            <v>02012610381</v>
          </cell>
          <cell r="I3047">
            <v>18</v>
          </cell>
        </row>
        <row r="3048">
          <cell r="A3048" t="str">
            <v>02012610381</v>
          </cell>
          <cell r="I3048">
            <v>-0.64</v>
          </cell>
        </row>
        <row r="3049">
          <cell r="A3049" t="str">
            <v>02012610381</v>
          </cell>
          <cell r="I3049">
            <v>36</v>
          </cell>
        </row>
        <row r="3050">
          <cell r="A3050" t="str">
            <v>02012610381</v>
          </cell>
          <cell r="I3050">
            <v>100</v>
          </cell>
        </row>
        <row r="3051">
          <cell r="A3051" t="str">
            <v>02012610381</v>
          </cell>
          <cell r="I3051">
            <v>-1.94</v>
          </cell>
        </row>
        <row r="3052">
          <cell r="A3052" t="str">
            <v>02012610381</v>
          </cell>
          <cell r="I3052">
            <v>8</v>
          </cell>
        </row>
        <row r="3053">
          <cell r="A3053" t="str">
            <v>02012610381</v>
          </cell>
          <cell r="I3053">
            <v>52</v>
          </cell>
        </row>
        <row r="3054">
          <cell r="A3054" t="str">
            <v>02012610381</v>
          </cell>
          <cell r="I3054">
            <v>10</v>
          </cell>
        </row>
        <row r="3055">
          <cell r="A3055" t="str">
            <v>02012610381</v>
          </cell>
          <cell r="I3055">
            <v>120</v>
          </cell>
        </row>
        <row r="3056">
          <cell r="A3056" t="str">
            <v>02012610381</v>
          </cell>
          <cell r="I3056">
            <v>650</v>
          </cell>
        </row>
        <row r="3057">
          <cell r="A3057" t="str">
            <v>02012610381</v>
          </cell>
          <cell r="I3057">
            <v>8</v>
          </cell>
        </row>
        <row r="3058">
          <cell r="A3058" t="str">
            <v>02012610381</v>
          </cell>
          <cell r="I3058">
            <v>18</v>
          </cell>
        </row>
        <row r="3059">
          <cell r="A3059" t="str">
            <v>02012610381</v>
          </cell>
          <cell r="I3059">
            <v>-0.82</v>
          </cell>
        </row>
        <row r="3060">
          <cell r="A3060" t="str">
            <v>02012610381</v>
          </cell>
          <cell r="I3060">
            <v>-0.49</v>
          </cell>
        </row>
        <row r="3061">
          <cell r="A3061" t="str">
            <v>02012610381</v>
          </cell>
          <cell r="I3061">
            <v>26</v>
          </cell>
        </row>
        <row r="3062">
          <cell r="A3062" t="str">
            <v>02012610381</v>
          </cell>
          <cell r="I3062">
            <v>-0.97</v>
          </cell>
        </row>
        <row r="3063">
          <cell r="A3063" t="str">
            <v>02012610381</v>
          </cell>
          <cell r="I3063">
            <v>100</v>
          </cell>
        </row>
        <row r="3064">
          <cell r="A3064" t="str">
            <v>02012610381</v>
          </cell>
          <cell r="I3064">
            <v>150</v>
          </cell>
        </row>
        <row r="3065">
          <cell r="A3065" t="str">
            <v>02012610381</v>
          </cell>
          <cell r="I3065">
            <v>119.6</v>
          </cell>
        </row>
        <row r="3066">
          <cell r="A3066" t="str">
            <v>02012610381</v>
          </cell>
          <cell r="I3066">
            <v>-15.6</v>
          </cell>
        </row>
        <row r="3067">
          <cell r="A3067" t="str">
            <v>02012610381</v>
          </cell>
          <cell r="I3067">
            <v>70</v>
          </cell>
        </row>
        <row r="3068">
          <cell r="A3068" t="str">
            <v>02012610381</v>
          </cell>
          <cell r="I3068">
            <v>120</v>
          </cell>
        </row>
        <row r="3069">
          <cell r="A3069" t="str">
            <v>02012610381</v>
          </cell>
          <cell r="I3069">
            <v>52</v>
          </cell>
        </row>
        <row r="3070">
          <cell r="A3070" t="str">
            <v>02012610381</v>
          </cell>
          <cell r="I3070">
            <v>120</v>
          </cell>
        </row>
        <row r="3071">
          <cell r="A3071" t="str">
            <v>02012610381</v>
          </cell>
          <cell r="I3071">
            <v>28</v>
          </cell>
        </row>
        <row r="3072">
          <cell r="A3072" t="str">
            <v>02012610381</v>
          </cell>
          <cell r="I3072">
            <v>-1.04</v>
          </cell>
        </row>
        <row r="3073">
          <cell r="A3073" t="str">
            <v>02012610381</v>
          </cell>
          <cell r="I3073">
            <v>44</v>
          </cell>
        </row>
        <row r="3074">
          <cell r="A3074" t="str">
            <v>02012610381</v>
          </cell>
          <cell r="I3074">
            <v>1420</v>
          </cell>
        </row>
        <row r="3075">
          <cell r="A3075" t="str">
            <v>02012610381</v>
          </cell>
          <cell r="I3075">
            <v>14</v>
          </cell>
        </row>
        <row r="3076">
          <cell r="A3076" t="str">
            <v>02012610381</v>
          </cell>
          <cell r="I3076">
            <v>52</v>
          </cell>
        </row>
        <row r="3077">
          <cell r="A3077" t="str">
            <v>02012610381</v>
          </cell>
          <cell r="I3077">
            <v>-21.34</v>
          </cell>
        </row>
        <row r="3078">
          <cell r="A3078" t="str">
            <v>02012610381</v>
          </cell>
          <cell r="I3078">
            <v>120</v>
          </cell>
        </row>
        <row r="3079">
          <cell r="A3079" t="str">
            <v>02012610381</v>
          </cell>
          <cell r="I3079">
            <v>128.80000000000001</v>
          </cell>
        </row>
        <row r="3080">
          <cell r="A3080" t="str">
            <v>02012610381</v>
          </cell>
          <cell r="I3080">
            <v>8</v>
          </cell>
        </row>
        <row r="3081">
          <cell r="A3081" t="str">
            <v>02012610381</v>
          </cell>
          <cell r="I3081">
            <v>128.80000000000001</v>
          </cell>
        </row>
        <row r="3082">
          <cell r="A3082" t="str">
            <v>02012610381</v>
          </cell>
          <cell r="I3082">
            <v>400</v>
          </cell>
        </row>
        <row r="3083">
          <cell r="A3083" t="str">
            <v>02012610381</v>
          </cell>
          <cell r="I3083">
            <v>-2.4900000000000002</v>
          </cell>
        </row>
        <row r="3084">
          <cell r="A3084" t="str">
            <v>02012610381</v>
          </cell>
          <cell r="I3084">
            <v>8</v>
          </cell>
        </row>
        <row r="3085">
          <cell r="A3085" t="str">
            <v>02012610381</v>
          </cell>
          <cell r="I3085">
            <v>8</v>
          </cell>
        </row>
        <row r="3086">
          <cell r="A3086" t="str">
            <v>02012610381</v>
          </cell>
          <cell r="I3086">
            <v>59.8</v>
          </cell>
        </row>
        <row r="3087">
          <cell r="A3087" t="str">
            <v>02012610381</v>
          </cell>
          <cell r="I3087">
            <v>-4.95</v>
          </cell>
        </row>
        <row r="3088">
          <cell r="A3088" t="str">
            <v>02012610381</v>
          </cell>
          <cell r="I3088">
            <v>55</v>
          </cell>
        </row>
        <row r="3089">
          <cell r="A3089" t="str">
            <v>02012610381</v>
          </cell>
          <cell r="I3089">
            <v>26</v>
          </cell>
        </row>
        <row r="3090">
          <cell r="A3090" t="str">
            <v>02012610384</v>
          </cell>
          <cell r="I3090">
            <v>3106.8</v>
          </cell>
        </row>
        <row r="3091">
          <cell r="A3091" t="str">
            <v>02012610384</v>
          </cell>
          <cell r="I3091">
            <v>-116.14</v>
          </cell>
        </row>
        <row r="3092">
          <cell r="A3092" t="str">
            <v>02012610384</v>
          </cell>
          <cell r="I3092">
            <v>1477.84</v>
          </cell>
        </row>
        <row r="3093">
          <cell r="A3093" t="str">
            <v>02012610384</v>
          </cell>
          <cell r="I3093">
            <v>-55.25</v>
          </cell>
        </row>
        <row r="3094">
          <cell r="A3094" t="str">
            <v>02012610384</v>
          </cell>
          <cell r="I3094">
            <v>-13599.67</v>
          </cell>
        </row>
        <row r="3095">
          <cell r="A3095" t="str">
            <v>02012610384</v>
          </cell>
          <cell r="I3095">
            <v>50</v>
          </cell>
        </row>
        <row r="3096">
          <cell r="A3096" t="str">
            <v>02012610384</v>
          </cell>
          <cell r="I3096">
            <v>9491.23</v>
          </cell>
        </row>
        <row r="3097">
          <cell r="A3097" t="str">
            <v>02012610384</v>
          </cell>
          <cell r="I3097">
            <v>-354.81</v>
          </cell>
        </row>
        <row r="3098">
          <cell r="A3098" t="str">
            <v>02012610399</v>
          </cell>
          <cell r="I3098">
            <v>5000</v>
          </cell>
        </row>
        <row r="3099">
          <cell r="A3099" t="str">
            <v>02012822101</v>
          </cell>
          <cell r="I3099">
            <v>-245</v>
          </cell>
        </row>
        <row r="3100">
          <cell r="A3100" t="str">
            <v>02012822101</v>
          </cell>
          <cell r="I3100">
            <v>6982.5</v>
          </cell>
        </row>
        <row r="3101">
          <cell r="A3101" t="str">
            <v>02012822101</v>
          </cell>
          <cell r="I3101">
            <v>533</v>
          </cell>
        </row>
        <row r="3102">
          <cell r="A3102" t="str">
            <v>02012822101</v>
          </cell>
          <cell r="I3102">
            <v>53.3</v>
          </cell>
        </row>
        <row r="3103">
          <cell r="A3103" t="str">
            <v>02012822101</v>
          </cell>
          <cell r="I3103">
            <v>1299.25</v>
          </cell>
        </row>
        <row r="3104">
          <cell r="A3104" t="str">
            <v>02012822101</v>
          </cell>
          <cell r="I3104">
            <v>2800</v>
          </cell>
        </row>
        <row r="3105">
          <cell r="A3105" t="str">
            <v>02012822101</v>
          </cell>
          <cell r="I3105">
            <v>280</v>
          </cell>
        </row>
        <row r="3106">
          <cell r="A3106" t="str">
            <v>02012822101</v>
          </cell>
          <cell r="I3106">
            <v>13.19</v>
          </cell>
        </row>
        <row r="3107">
          <cell r="A3107" t="str">
            <v>02012822101</v>
          </cell>
          <cell r="I3107">
            <v>439.81</v>
          </cell>
        </row>
        <row r="3108">
          <cell r="A3108" t="str">
            <v>02012822101</v>
          </cell>
          <cell r="I3108">
            <v>571.14</v>
          </cell>
        </row>
        <row r="3109">
          <cell r="A3109" t="str">
            <v>02012822101</v>
          </cell>
          <cell r="I3109">
            <v>-20.04</v>
          </cell>
        </row>
        <row r="3110">
          <cell r="A3110" t="str">
            <v>02012822120</v>
          </cell>
          <cell r="I3110">
            <v>8000</v>
          </cell>
        </row>
        <row r="3111">
          <cell r="A3111" t="str">
            <v>02012822120</v>
          </cell>
          <cell r="I3111">
            <v>178.82</v>
          </cell>
        </row>
        <row r="3112">
          <cell r="A3112" t="str">
            <v>02012822120</v>
          </cell>
          <cell r="I3112">
            <v>168.03</v>
          </cell>
        </row>
        <row r="3113">
          <cell r="A3113" t="str">
            <v>02012822200</v>
          </cell>
          <cell r="I3113">
            <v>202.43</v>
          </cell>
        </row>
        <row r="3114">
          <cell r="A3114" t="str">
            <v>02012822200</v>
          </cell>
          <cell r="I3114">
            <v>199.52</v>
          </cell>
        </row>
        <row r="3115">
          <cell r="A3115" t="str">
            <v>02012822200</v>
          </cell>
          <cell r="I3115">
            <v>181.96</v>
          </cell>
        </row>
        <row r="3116">
          <cell r="A3116" t="str">
            <v>02012822200</v>
          </cell>
          <cell r="I3116">
            <v>98.04</v>
          </cell>
        </row>
        <row r="3117">
          <cell r="A3117" t="str">
            <v>02012822200</v>
          </cell>
          <cell r="I3117">
            <v>215.59</v>
          </cell>
        </row>
        <row r="3118">
          <cell r="A3118" t="str">
            <v>02012822200</v>
          </cell>
          <cell r="I3118">
            <v>172.49</v>
          </cell>
        </row>
        <row r="3119">
          <cell r="A3119" t="str">
            <v>02012822200</v>
          </cell>
          <cell r="I3119">
            <v>189.85</v>
          </cell>
        </row>
        <row r="3120">
          <cell r="A3120" t="str">
            <v>02012822200</v>
          </cell>
          <cell r="I3120">
            <v>180.37</v>
          </cell>
        </row>
        <row r="3121">
          <cell r="A3121" t="str">
            <v>02012822200</v>
          </cell>
          <cell r="I3121">
            <v>175.33</v>
          </cell>
        </row>
        <row r="3122">
          <cell r="A3122" t="str">
            <v>02012822200</v>
          </cell>
          <cell r="I3122">
            <v>176.88</v>
          </cell>
        </row>
        <row r="3123">
          <cell r="A3123" t="str">
            <v>02012822200</v>
          </cell>
          <cell r="I3123">
            <v>98.04</v>
          </cell>
        </row>
        <row r="3124">
          <cell r="A3124" t="str">
            <v>03011443101</v>
          </cell>
          <cell r="I3124">
            <v>-53823</v>
          </cell>
        </row>
        <row r="3125">
          <cell r="A3125" t="str">
            <v>03011443101</v>
          </cell>
          <cell r="I3125">
            <v>-9573</v>
          </cell>
        </row>
        <row r="3126">
          <cell r="A3126" t="str">
            <v>03011443101</v>
          </cell>
          <cell r="I3126">
            <v>-88049.83</v>
          </cell>
        </row>
        <row r="3127">
          <cell r="A3127" t="str">
            <v>03011530100</v>
          </cell>
          <cell r="I3127">
            <v>-50</v>
          </cell>
        </row>
        <row r="3128">
          <cell r="A3128" t="str">
            <v>03011530100</v>
          </cell>
          <cell r="I3128">
            <v>50</v>
          </cell>
        </row>
        <row r="3129">
          <cell r="A3129" t="str">
            <v>03011550100</v>
          </cell>
          <cell r="I3129">
            <v>-76.400000000000006</v>
          </cell>
        </row>
        <row r="3130">
          <cell r="A3130" t="str">
            <v>03011550100</v>
          </cell>
          <cell r="I3130">
            <v>-63.92</v>
          </cell>
        </row>
        <row r="3131">
          <cell r="A3131" t="str">
            <v>03011550100</v>
          </cell>
          <cell r="I3131">
            <v>-62.69</v>
          </cell>
        </row>
        <row r="3132">
          <cell r="A3132" t="str">
            <v>03011550100</v>
          </cell>
          <cell r="I3132">
            <v>-61.13</v>
          </cell>
        </row>
        <row r="3133">
          <cell r="A3133" t="str">
            <v>03011550100</v>
          </cell>
          <cell r="I3133">
            <v>-59.55</v>
          </cell>
        </row>
        <row r="3134">
          <cell r="A3134" t="str">
            <v>03011550100</v>
          </cell>
          <cell r="I3134">
            <v>-67.28</v>
          </cell>
        </row>
        <row r="3135">
          <cell r="A3135" t="str">
            <v>03011550100</v>
          </cell>
          <cell r="I3135">
            <v>-34.74</v>
          </cell>
        </row>
        <row r="3136">
          <cell r="A3136" t="str">
            <v>03011550100</v>
          </cell>
          <cell r="I3136">
            <v>-70.709999999999994</v>
          </cell>
        </row>
        <row r="3137">
          <cell r="A3137" t="str">
            <v>03011550100</v>
          </cell>
          <cell r="I3137">
            <v>-62.14</v>
          </cell>
        </row>
        <row r="3138">
          <cell r="A3138" t="str">
            <v>03011550100</v>
          </cell>
          <cell r="I3138">
            <v>-34.74</v>
          </cell>
        </row>
        <row r="3139">
          <cell r="A3139" t="str">
            <v>03011550100</v>
          </cell>
          <cell r="I3139">
            <v>-71.739999999999995</v>
          </cell>
        </row>
        <row r="3140">
          <cell r="A3140" t="str">
            <v>03011550100</v>
          </cell>
          <cell r="I3140">
            <v>-63.37</v>
          </cell>
        </row>
        <row r="3141">
          <cell r="A3141" t="str">
            <v>03011550100</v>
          </cell>
          <cell r="I3141">
            <v>-64.489999999999995</v>
          </cell>
        </row>
        <row r="3142">
          <cell r="A3142" t="str">
            <v>03011759900</v>
          </cell>
          <cell r="I3142">
            <v>1674</v>
          </cell>
        </row>
        <row r="3143">
          <cell r="A3143" t="str">
            <v>03011759900</v>
          </cell>
          <cell r="I3143">
            <v>-5073.8100000000004</v>
          </cell>
        </row>
        <row r="3144">
          <cell r="A3144" t="str">
            <v>03011759900</v>
          </cell>
          <cell r="I3144">
            <v>3400</v>
          </cell>
        </row>
        <row r="3145">
          <cell r="A3145" t="str">
            <v>03011911100</v>
          </cell>
          <cell r="I3145">
            <v>-63111.44</v>
          </cell>
        </row>
        <row r="3146">
          <cell r="A3146" t="str">
            <v>03011990100</v>
          </cell>
          <cell r="I3146">
            <v>-1361.86</v>
          </cell>
        </row>
        <row r="3147">
          <cell r="A3147" t="str">
            <v>03012610100</v>
          </cell>
          <cell r="I3147">
            <v>-1.8</v>
          </cell>
        </row>
        <row r="3148">
          <cell r="A3148" t="str">
            <v>03012610100</v>
          </cell>
          <cell r="I3148">
            <v>48.15</v>
          </cell>
        </row>
        <row r="3149">
          <cell r="A3149" t="str">
            <v>03012610100</v>
          </cell>
          <cell r="I3149">
            <v>-46.35</v>
          </cell>
        </row>
        <row r="3150">
          <cell r="A3150" t="str">
            <v>03012610110</v>
          </cell>
          <cell r="I3150">
            <v>-1744.2</v>
          </cell>
        </row>
        <row r="3151">
          <cell r="A3151" t="str">
            <v>03012610110</v>
          </cell>
          <cell r="I3151">
            <v>-2.7</v>
          </cell>
        </row>
        <row r="3152">
          <cell r="A3152" t="str">
            <v>03012610110</v>
          </cell>
          <cell r="I3152">
            <v>73</v>
          </cell>
        </row>
        <row r="3153">
          <cell r="A3153" t="str">
            <v>03012610110</v>
          </cell>
          <cell r="I3153">
            <v>2.19</v>
          </cell>
        </row>
        <row r="3154">
          <cell r="A3154" t="str">
            <v>03012610110</v>
          </cell>
          <cell r="I3154">
            <v>74.900000000000006</v>
          </cell>
        </row>
        <row r="3155">
          <cell r="A3155" t="str">
            <v>03012610110</v>
          </cell>
          <cell r="I3155">
            <v>-2.8</v>
          </cell>
        </row>
        <row r="3156">
          <cell r="A3156" t="str">
            <v>03012610110</v>
          </cell>
          <cell r="I3156">
            <v>523.26</v>
          </cell>
        </row>
        <row r="3157">
          <cell r="A3157" t="str">
            <v>03012610110</v>
          </cell>
          <cell r="I3157">
            <v>15.7</v>
          </cell>
        </row>
        <row r="3158">
          <cell r="A3158" t="str">
            <v>03012610110</v>
          </cell>
          <cell r="I3158">
            <v>-8.11</v>
          </cell>
        </row>
        <row r="3159">
          <cell r="A3159" t="str">
            <v>03012610110</v>
          </cell>
          <cell r="I3159">
            <v>1.53</v>
          </cell>
        </row>
        <row r="3160">
          <cell r="A3160" t="str">
            <v>03012610110</v>
          </cell>
          <cell r="I3160">
            <v>18.89</v>
          </cell>
        </row>
        <row r="3161">
          <cell r="A3161" t="str">
            <v>03012610110</v>
          </cell>
          <cell r="I3161">
            <v>-0.71</v>
          </cell>
        </row>
        <row r="3162">
          <cell r="A3162" t="str">
            <v>03012610110</v>
          </cell>
          <cell r="I3162">
            <v>161.78</v>
          </cell>
        </row>
        <row r="3163">
          <cell r="A3163" t="str">
            <v>03012610110</v>
          </cell>
          <cell r="I3163">
            <v>-6.04</v>
          </cell>
        </row>
        <row r="3164">
          <cell r="A3164" t="str">
            <v>03012610110</v>
          </cell>
          <cell r="I3164">
            <v>151.43</v>
          </cell>
        </row>
        <row r="3165">
          <cell r="A3165" t="str">
            <v>03012610110</v>
          </cell>
          <cell r="I3165">
            <v>-5.66</v>
          </cell>
        </row>
        <row r="3166">
          <cell r="A3166" t="str">
            <v>03012610110</v>
          </cell>
          <cell r="I3166">
            <v>199.15</v>
          </cell>
        </row>
        <row r="3167">
          <cell r="A3167" t="str">
            <v>03012610110</v>
          </cell>
          <cell r="I3167">
            <v>-7.45</v>
          </cell>
        </row>
        <row r="3168">
          <cell r="A3168" t="str">
            <v>03012610110</v>
          </cell>
          <cell r="I3168">
            <v>88.62</v>
          </cell>
        </row>
        <row r="3169">
          <cell r="A3169" t="str">
            <v>03012610110</v>
          </cell>
          <cell r="I3169">
            <v>-3.11</v>
          </cell>
        </row>
        <row r="3170">
          <cell r="A3170" t="str">
            <v>03012610110</v>
          </cell>
          <cell r="I3170">
            <v>-80.25</v>
          </cell>
        </row>
        <row r="3171">
          <cell r="A3171" t="str">
            <v>03012610110</v>
          </cell>
          <cell r="I3171">
            <v>3</v>
          </cell>
        </row>
        <row r="3172">
          <cell r="A3172" t="str">
            <v>03012610110</v>
          </cell>
          <cell r="I3172">
            <v>918</v>
          </cell>
        </row>
        <row r="3173">
          <cell r="A3173" t="str">
            <v>03012610110</v>
          </cell>
          <cell r="I3173">
            <v>-2.06</v>
          </cell>
        </row>
        <row r="3174">
          <cell r="A3174" t="str">
            <v>03012610110</v>
          </cell>
          <cell r="I3174">
            <v>-12.74</v>
          </cell>
        </row>
        <row r="3175">
          <cell r="A3175" t="str">
            <v>03012610110</v>
          </cell>
          <cell r="I3175">
            <v>1037</v>
          </cell>
        </row>
        <row r="3176">
          <cell r="A3176" t="str">
            <v>03012610110</v>
          </cell>
          <cell r="I3176">
            <v>362.99</v>
          </cell>
        </row>
        <row r="3177">
          <cell r="A3177" t="str">
            <v>03012610110</v>
          </cell>
          <cell r="I3177">
            <v>99.57</v>
          </cell>
        </row>
        <row r="3178">
          <cell r="A3178" t="str">
            <v>03012610110</v>
          </cell>
          <cell r="I3178">
            <v>-3.72</v>
          </cell>
        </row>
        <row r="3179">
          <cell r="A3179" t="str">
            <v>03012610110</v>
          </cell>
          <cell r="I3179">
            <v>-1.44</v>
          </cell>
        </row>
        <row r="3180">
          <cell r="A3180" t="str">
            <v>03012610110</v>
          </cell>
          <cell r="I3180">
            <v>11.54</v>
          </cell>
        </row>
        <row r="3181">
          <cell r="A3181" t="str">
            <v>03012610110</v>
          </cell>
          <cell r="I3181">
            <v>285</v>
          </cell>
        </row>
        <row r="3182">
          <cell r="A3182" t="str">
            <v>03012610110</v>
          </cell>
          <cell r="I3182">
            <v>1017.45</v>
          </cell>
        </row>
        <row r="3183">
          <cell r="A3183" t="str">
            <v>03012610110</v>
          </cell>
          <cell r="I3183">
            <v>130.38999999999999</v>
          </cell>
        </row>
        <row r="3184">
          <cell r="A3184" t="str">
            <v>03012610110</v>
          </cell>
          <cell r="I3184">
            <v>20.92</v>
          </cell>
        </row>
        <row r="3185">
          <cell r="A3185" t="str">
            <v>03012610110</v>
          </cell>
          <cell r="I3185">
            <v>86.67</v>
          </cell>
        </row>
        <row r="3186">
          <cell r="A3186" t="str">
            <v>03012610110</v>
          </cell>
          <cell r="I3186">
            <v>-3.24</v>
          </cell>
        </row>
        <row r="3187">
          <cell r="A3187" t="str">
            <v>03012610110</v>
          </cell>
          <cell r="I3187">
            <v>-6.6</v>
          </cell>
        </row>
        <row r="3188">
          <cell r="A3188" t="str">
            <v>03012610110</v>
          </cell>
          <cell r="I3188">
            <v>176.55</v>
          </cell>
        </row>
        <row r="3189">
          <cell r="A3189" t="str">
            <v>03012610110</v>
          </cell>
          <cell r="I3189">
            <v>-3</v>
          </cell>
        </row>
        <row r="3190">
          <cell r="A3190" t="str">
            <v>03012610110</v>
          </cell>
          <cell r="I3190">
            <v>80.25</v>
          </cell>
        </row>
        <row r="3191">
          <cell r="A3191" t="str">
            <v>03012610110</v>
          </cell>
          <cell r="I3191">
            <v>-3</v>
          </cell>
        </row>
        <row r="3192">
          <cell r="A3192" t="str">
            <v>03012610110</v>
          </cell>
          <cell r="I3192">
            <v>80.23</v>
          </cell>
        </row>
        <row r="3193">
          <cell r="A3193" t="str">
            <v>03012610110</v>
          </cell>
          <cell r="I3193">
            <v>86.67</v>
          </cell>
        </row>
        <row r="3194">
          <cell r="A3194" t="str">
            <v>03012610110</v>
          </cell>
          <cell r="I3194">
            <v>-3.24</v>
          </cell>
        </row>
        <row r="3195">
          <cell r="A3195" t="str">
            <v>03012610110</v>
          </cell>
          <cell r="I3195">
            <v>799.42</v>
          </cell>
        </row>
        <row r="3196">
          <cell r="A3196" t="str">
            <v>03012610110</v>
          </cell>
          <cell r="I3196">
            <v>23.98</v>
          </cell>
        </row>
        <row r="3197">
          <cell r="A3197" t="str">
            <v>03012610110</v>
          </cell>
          <cell r="I3197">
            <v>392.45</v>
          </cell>
        </row>
        <row r="3198">
          <cell r="A3198" t="str">
            <v>03012610110</v>
          </cell>
          <cell r="I3198">
            <v>11.77</v>
          </cell>
        </row>
        <row r="3199">
          <cell r="A3199" t="str">
            <v>03012610110</v>
          </cell>
          <cell r="I3199">
            <v>56.36</v>
          </cell>
        </row>
        <row r="3200">
          <cell r="A3200" t="str">
            <v>03012610110</v>
          </cell>
          <cell r="I3200">
            <v>99.57</v>
          </cell>
        </row>
        <row r="3201">
          <cell r="A3201" t="str">
            <v>03012610110</v>
          </cell>
          <cell r="I3201">
            <v>-3.72</v>
          </cell>
        </row>
        <row r="3202">
          <cell r="A3202" t="str">
            <v>03012610110</v>
          </cell>
          <cell r="I3202">
            <v>56.18</v>
          </cell>
        </row>
        <row r="3203">
          <cell r="A3203" t="str">
            <v>03012610110</v>
          </cell>
          <cell r="I3203">
            <v>-2.1</v>
          </cell>
        </row>
        <row r="3204">
          <cell r="A3204" t="str">
            <v>03012610110</v>
          </cell>
          <cell r="I3204">
            <v>48.15</v>
          </cell>
        </row>
        <row r="3205">
          <cell r="A3205" t="str">
            <v>03012610110</v>
          </cell>
          <cell r="I3205">
            <v>-1.8</v>
          </cell>
        </row>
        <row r="3206">
          <cell r="A3206" t="str">
            <v>03012610110</v>
          </cell>
          <cell r="I3206">
            <v>28.21</v>
          </cell>
        </row>
        <row r="3207">
          <cell r="A3207" t="str">
            <v>03012610110</v>
          </cell>
          <cell r="I3207">
            <v>1424.43</v>
          </cell>
        </row>
        <row r="3208">
          <cell r="A3208" t="str">
            <v>03012610110</v>
          </cell>
          <cell r="I3208">
            <v>42.73</v>
          </cell>
        </row>
        <row r="3209">
          <cell r="A3209" t="str">
            <v>03012610110</v>
          </cell>
          <cell r="I3209">
            <v>38.56</v>
          </cell>
        </row>
        <row r="3210">
          <cell r="A3210" t="str">
            <v>03012610110</v>
          </cell>
          <cell r="I3210">
            <v>115</v>
          </cell>
        </row>
        <row r="3211">
          <cell r="A3211" t="str">
            <v>03012610110</v>
          </cell>
          <cell r="I3211">
            <v>58.14</v>
          </cell>
        </row>
        <row r="3212">
          <cell r="A3212" t="str">
            <v>03012610110</v>
          </cell>
          <cell r="I3212">
            <v>1.74</v>
          </cell>
        </row>
        <row r="3213">
          <cell r="A3213" t="str">
            <v>03012610110</v>
          </cell>
          <cell r="I3213">
            <v>2034.9</v>
          </cell>
        </row>
        <row r="3214">
          <cell r="A3214" t="str">
            <v>03012610110</v>
          </cell>
          <cell r="I3214">
            <v>61.05</v>
          </cell>
        </row>
        <row r="3215">
          <cell r="A3215" t="str">
            <v>03012610110</v>
          </cell>
          <cell r="I3215">
            <v>338.66</v>
          </cell>
        </row>
        <row r="3216">
          <cell r="A3216" t="str">
            <v>03012610110</v>
          </cell>
          <cell r="I3216">
            <v>-20789.650000000001</v>
          </cell>
        </row>
        <row r="3217">
          <cell r="A3217" t="str">
            <v>03012610110</v>
          </cell>
          <cell r="I3217">
            <v>1569.78</v>
          </cell>
        </row>
        <row r="3218">
          <cell r="A3218" t="str">
            <v>03012610110</v>
          </cell>
          <cell r="I3218">
            <v>208.65</v>
          </cell>
        </row>
        <row r="3219">
          <cell r="A3219" t="str">
            <v>03012610110</v>
          </cell>
          <cell r="I3219">
            <v>-7.8</v>
          </cell>
        </row>
        <row r="3220">
          <cell r="A3220" t="str">
            <v>03012610110</v>
          </cell>
          <cell r="I3220">
            <v>102.6</v>
          </cell>
        </row>
        <row r="3221">
          <cell r="A3221" t="str">
            <v>03012610110</v>
          </cell>
          <cell r="I3221">
            <v>55.38</v>
          </cell>
        </row>
        <row r="3222">
          <cell r="A3222" t="str">
            <v>03012610110</v>
          </cell>
          <cell r="I3222">
            <v>1845.93</v>
          </cell>
        </row>
        <row r="3223">
          <cell r="A3223" t="str">
            <v>03012610110</v>
          </cell>
          <cell r="I3223">
            <v>2051.73</v>
          </cell>
        </row>
        <row r="3224">
          <cell r="A3224" t="str">
            <v>03012610110</v>
          </cell>
          <cell r="I3224">
            <v>-76.7</v>
          </cell>
        </row>
        <row r="3225">
          <cell r="A3225" t="str">
            <v>03012610110</v>
          </cell>
          <cell r="I3225">
            <v>129.43</v>
          </cell>
        </row>
        <row r="3226">
          <cell r="A3226" t="str">
            <v>03012610110</v>
          </cell>
          <cell r="I3226">
            <v>234.85</v>
          </cell>
        </row>
        <row r="3227">
          <cell r="A3227" t="str">
            <v>03012610110</v>
          </cell>
          <cell r="I3227">
            <v>-8.24</v>
          </cell>
        </row>
        <row r="3228">
          <cell r="A3228" t="str">
            <v>03012610110</v>
          </cell>
          <cell r="I3228">
            <v>680</v>
          </cell>
        </row>
        <row r="3229">
          <cell r="A3229" t="str">
            <v>03012610110</v>
          </cell>
          <cell r="I3229">
            <v>58.67</v>
          </cell>
        </row>
        <row r="3230">
          <cell r="A3230" t="str">
            <v>03012610110</v>
          </cell>
          <cell r="I3230">
            <v>-0.78</v>
          </cell>
        </row>
        <row r="3231">
          <cell r="A3231" t="str">
            <v>03012610110</v>
          </cell>
          <cell r="I3231">
            <v>85</v>
          </cell>
        </row>
        <row r="3232">
          <cell r="A3232" t="str">
            <v>03012610110</v>
          </cell>
          <cell r="I3232">
            <v>-80.23</v>
          </cell>
        </row>
        <row r="3233">
          <cell r="A3233" t="str">
            <v>03012610110</v>
          </cell>
          <cell r="I3233">
            <v>3</v>
          </cell>
        </row>
        <row r="3234">
          <cell r="A3234" t="str">
            <v>03012610110</v>
          </cell>
          <cell r="I3234">
            <v>47.09</v>
          </cell>
        </row>
        <row r="3235">
          <cell r="A3235" t="str">
            <v>03012610110</v>
          </cell>
          <cell r="I3235">
            <v>-3.6</v>
          </cell>
        </row>
        <row r="3236">
          <cell r="A3236" t="str">
            <v>03012610110</v>
          </cell>
          <cell r="I3236">
            <v>901</v>
          </cell>
        </row>
        <row r="3237">
          <cell r="A3237" t="str">
            <v>03012610110</v>
          </cell>
          <cell r="I3237">
            <v>251.88</v>
          </cell>
        </row>
        <row r="3238">
          <cell r="A3238" t="str">
            <v>03012610110</v>
          </cell>
          <cell r="I3238">
            <v>1785</v>
          </cell>
        </row>
        <row r="3239">
          <cell r="A3239" t="str">
            <v>03012610110</v>
          </cell>
          <cell r="I3239">
            <v>436.05</v>
          </cell>
        </row>
        <row r="3240">
          <cell r="A3240" t="str">
            <v>03012610110</v>
          </cell>
          <cell r="I3240">
            <v>13.08</v>
          </cell>
        </row>
        <row r="3241">
          <cell r="A3241" t="str">
            <v>03012610110</v>
          </cell>
          <cell r="I3241">
            <v>-10.08</v>
          </cell>
        </row>
        <row r="3242">
          <cell r="A3242" t="str">
            <v>03012610110</v>
          </cell>
          <cell r="I3242">
            <v>231.12</v>
          </cell>
        </row>
        <row r="3243">
          <cell r="A3243" t="str">
            <v>03012610110</v>
          </cell>
          <cell r="I3243">
            <v>544</v>
          </cell>
        </row>
        <row r="3244">
          <cell r="A3244" t="str">
            <v>03012610110</v>
          </cell>
          <cell r="I3244">
            <v>144.19999999999999</v>
          </cell>
        </row>
        <row r="3245">
          <cell r="A3245" t="str">
            <v>03012610110</v>
          </cell>
          <cell r="I3245">
            <v>-5.0599999999999996</v>
          </cell>
        </row>
        <row r="3246">
          <cell r="A3246" t="str">
            <v>03012610110</v>
          </cell>
          <cell r="I3246">
            <v>901</v>
          </cell>
        </row>
        <row r="3247">
          <cell r="A3247" t="str">
            <v>03012610110</v>
          </cell>
          <cell r="I3247">
            <v>2019.26</v>
          </cell>
        </row>
        <row r="3248">
          <cell r="A3248" t="str">
            <v>03012610110</v>
          </cell>
          <cell r="I3248">
            <v>15.75</v>
          </cell>
        </row>
        <row r="3249">
          <cell r="A3249" t="str">
            <v>03012610110</v>
          </cell>
          <cell r="I3249">
            <v>668.61</v>
          </cell>
        </row>
        <row r="3250">
          <cell r="A3250" t="str">
            <v>03012610110</v>
          </cell>
          <cell r="I3250">
            <v>144.6</v>
          </cell>
        </row>
        <row r="3251">
          <cell r="A3251" t="str">
            <v>03012610110</v>
          </cell>
          <cell r="I3251">
            <v>245.82</v>
          </cell>
        </row>
        <row r="3252">
          <cell r="A3252" t="str">
            <v>03012610110</v>
          </cell>
          <cell r="I3252">
            <v>86.76</v>
          </cell>
        </row>
        <row r="3253">
          <cell r="A3253" t="str">
            <v>03012610110</v>
          </cell>
          <cell r="I3253">
            <v>21.25</v>
          </cell>
        </row>
        <row r="3254">
          <cell r="A3254" t="str">
            <v>03012610110</v>
          </cell>
          <cell r="I3254">
            <v>231.36</v>
          </cell>
        </row>
        <row r="3255">
          <cell r="A3255" t="str">
            <v>03012610110</v>
          </cell>
          <cell r="I3255">
            <v>13.88</v>
          </cell>
        </row>
        <row r="3256">
          <cell r="A3256" t="str">
            <v>03012610110</v>
          </cell>
          <cell r="I3256">
            <v>462.72</v>
          </cell>
        </row>
        <row r="3257">
          <cell r="A3257" t="str">
            <v>03012610110</v>
          </cell>
          <cell r="I3257">
            <v>27.8</v>
          </cell>
        </row>
        <row r="3258">
          <cell r="A3258" t="str">
            <v>03012610110</v>
          </cell>
          <cell r="I3258">
            <v>784.89</v>
          </cell>
        </row>
        <row r="3259">
          <cell r="A3259" t="str">
            <v>03012610110</v>
          </cell>
          <cell r="I3259">
            <v>1.74</v>
          </cell>
        </row>
        <row r="3260">
          <cell r="A3260" t="str">
            <v>03012610110</v>
          </cell>
          <cell r="I3260">
            <v>2034.9</v>
          </cell>
        </row>
        <row r="3261">
          <cell r="A3261" t="str">
            <v>03012610110</v>
          </cell>
          <cell r="I3261">
            <v>61.05</v>
          </cell>
        </row>
        <row r="3262">
          <cell r="A3262" t="str">
            <v>03012610110</v>
          </cell>
          <cell r="I3262">
            <v>95.72</v>
          </cell>
        </row>
        <row r="3263">
          <cell r="A3263" t="str">
            <v>03012610110</v>
          </cell>
          <cell r="I3263">
            <v>-3.58</v>
          </cell>
        </row>
        <row r="3264">
          <cell r="A3264" t="str">
            <v>03012610110</v>
          </cell>
          <cell r="I3264">
            <v>300</v>
          </cell>
        </row>
        <row r="3265">
          <cell r="A3265" t="str">
            <v>03012610110</v>
          </cell>
          <cell r="I3265">
            <v>1266</v>
          </cell>
        </row>
        <row r="3266">
          <cell r="A3266" t="str">
            <v>03012610110</v>
          </cell>
          <cell r="I3266">
            <v>28.5</v>
          </cell>
        </row>
        <row r="3267">
          <cell r="A3267" t="str">
            <v>03012610110</v>
          </cell>
          <cell r="I3267">
            <v>-1</v>
          </cell>
        </row>
        <row r="3268">
          <cell r="A3268" t="str">
            <v>03012610110</v>
          </cell>
          <cell r="I3268">
            <v>-69.760000000000005</v>
          </cell>
        </row>
        <row r="3269">
          <cell r="A3269" t="str">
            <v>03012610110</v>
          </cell>
          <cell r="I3269">
            <v>-1.89</v>
          </cell>
        </row>
        <row r="3270">
          <cell r="A3270" t="str">
            <v>03012610110</v>
          </cell>
          <cell r="I3270">
            <v>212</v>
          </cell>
        </row>
        <row r="3271">
          <cell r="A3271" t="str">
            <v>03012610110</v>
          </cell>
          <cell r="I3271">
            <v>-7.93</v>
          </cell>
        </row>
        <row r="3272">
          <cell r="A3272" t="str">
            <v>03012610110</v>
          </cell>
          <cell r="I3272">
            <v>64.2</v>
          </cell>
        </row>
        <row r="3273">
          <cell r="A3273" t="str">
            <v>03012610110</v>
          </cell>
          <cell r="I3273">
            <v>-2.4</v>
          </cell>
        </row>
        <row r="3274">
          <cell r="A3274" t="str">
            <v>03012610110</v>
          </cell>
          <cell r="I3274">
            <v>53.7</v>
          </cell>
        </row>
        <row r="3275">
          <cell r="A3275" t="str">
            <v>03012610110</v>
          </cell>
          <cell r="I3275">
            <v>26.85</v>
          </cell>
        </row>
        <row r="3276">
          <cell r="A3276" t="str">
            <v>03012610110</v>
          </cell>
          <cell r="I3276">
            <v>-0.94</v>
          </cell>
        </row>
        <row r="3277">
          <cell r="A3277" t="str">
            <v>03012610110</v>
          </cell>
          <cell r="I3277">
            <v>60.75</v>
          </cell>
        </row>
        <row r="3278">
          <cell r="A3278" t="str">
            <v>03012610110</v>
          </cell>
          <cell r="I3278">
            <v>-2.27</v>
          </cell>
        </row>
        <row r="3279">
          <cell r="A3279" t="str">
            <v>03012610110</v>
          </cell>
          <cell r="I3279">
            <v>76.959999999999994</v>
          </cell>
        </row>
        <row r="3280">
          <cell r="A3280" t="str">
            <v>03012610110</v>
          </cell>
          <cell r="I3280">
            <v>-1.98</v>
          </cell>
        </row>
        <row r="3281">
          <cell r="A3281" t="str">
            <v>03012610110</v>
          </cell>
          <cell r="I3281">
            <v>1359.02</v>
          </cell>
        </row>
        <row r="3282">
          <cell r="A3282" t="str">
            <v>03012610110</v>
          </cell>
          <cell r="I3282">
            <v>40.770000000000003</v>
          </cell>
        </row>
        <row r="3283">
          <cell r="A3283" t="str">
            <v>03012610110</v>
          </cell>
          <cell r="I3283">
            <v>-9.36</v>
          </cell>
        </row>
        <row r="3284">
          <cell r="A3284" t="str">
            <v>03012610110</v>
          </cell>
          <cell r="I3284">
            <v>25</v>
          </cell>
        </row>
        <row r="3285">
          <cell r="A3285" t="str">
            <v>03012610110</v>
          </cell>
          <cell r="I3285">
            <v>150.37</v>
          </cell>
        </row>
        <row r="3286">
          <cell r="A3286" t="str">
            <v>03012610110</v>
          </cell>
          <cell r="I3286">
            <v>-5.27</v>
          </cell>
        </row>
        <row r="3287">
          <cell r="A3287" t="str">
            <v>03012610110</v>
          </cell>
          <cell r="I3287">
            <v>269.64</v>
          </cell>
        </row>
        <row r="3288">
          <cell r="A3288" t="str">
            <v>03012610110</v>
          </cell>
          <cell r="I3288">
            <v>1866.29</v>
          </cell>
        </row>
        <row r="3289">
          <cell r="A3289" t="str">
            <v>03012610110</v>
          </cell>
          <cell r="I3289">
            <v>86.67</v>
          </cell>
        </row>
        <row r="3290">
          <cell r="A3290" t="str">
            <v>03012610110</v>
          </cell>
          <cell r="I3290">
            <v>-3.24</v>
          </cell>
        </row>
        <row r="3291">
          <cell r="A3291" t="str">
            <v>03012610110</v>
          </cell>
          <cell r="I3291">
            <v>266.55</v>
          </cell>
        </row>
        <row r="3292">
          <cell r="A3292" t="str">
            <v>03012610110</v>
          </cell>
          <cell r="I3292">
            <v>-4.84</v>
          </cell>
        </row>
        <row r="3293">
          <cell r="A3293" t="str">
            <v>03012610110</v>
          </cell>
          <cell r="I3293">
            <v>165</v>
          </cell>
        </row>
        <row r="3294">
          <cell r="A3294" t="str">
            <v>03012610110</v>
          </cell>
          <cell r="I3294">
            <v>1360.63</v>
          </cell>
        </row>
        <row r="3295">
          <cell r="A3295" t="str">
            <v>03012610110</v>
          </cell>
          <cell r="I3295">
            <v>465.25</v>
          </cell>
        </row>
        <row r="3296">
          <cell r="A3296" t="str">
            <v>03012610110</v>
          </cell>
          <cell r="I3296">
            <v>-16.329999999999998</v>
          </cell>
        </row>
        <row r="3297">
          <cell r="A3297" t="str">
            <v>03012610110</v>
          </cell>
          <cell r="I3297">
            <v>20.53</v>
          </cell>
        </row>
        <row r="3298">
          <cell r="A3298" t="str">
            <v>03012610110</v>
          </cell>
          <cell r="I3298">
            <v>60.58</v>
          </cell>
        </row>
        <row r="3299">
          <cell r="A3299" t="str">
            <v>03012610232</v>
          </cell>
          <cell r="I3299">
            <v>-7.96</v>
          </cell>
        </row>
        <row r="3300">
          <cell r="A3300" t="str">
            <v>03012610232</v>
          </cell>
          <cell r="I3300">
            <v>-212.93</v>
          </cell>
        </row>
        <row r="3301">
          <cell r="A3301" t="str">
            <v>03012610232</v>
          </cell>
          <cell r="I3301">
            <v>7.96</v>
          </cell>
        </row>
        <row r="3302">
          <cell r="A3302" t="str">
            <v>03012610232</v>
          </cell>
          <cell r="I3302">
            <v>212.93</v>
          </cell>
        </row>
        <row r="3303">
          <cell r="A3303" t="str">
            <v>03012610232</v>
          </cell>
          <cell r="I3303">
            <v>130</v>
          </cell>
        </row>
        <row r="3304">
          <cell r="A3304" t="str">
            <v>03012610232</v>
          </cell>
          <cell r="I3304">
            <v>300.66000000000003</v>
          </cell>
        </row>
        <row r="3305">
          <cell r="A3305" t="str">
            <v>03012610232</v>
          </cell>
          <cell r="I3305">
            <v>40</v>
          </cell>
        </row>
        <row r="3306">
          <cell r="A3306" t="str">
            <v>03012610232</v>
          </cell>
          <cell r="I3306">
            <v>40</v>
          </cell>
        </row>
        <row r="3307">
          <cell r="A3307" t="str">
            <v>03012610232</v>
          </cell>
          <cell r="I3307">
            <v>40</v>
          </cell>
        </row>
        <row r="3308">
          <cell r="A3308" t="str">
            <v>03012610233</v>
          </cell>
          <cell r="I3308">
            <v>-17.36</v>
          </cell>
        </row>
        <row r="3309">
          <cell r="A3309" t="str">
            <v>03012610233</v>
          </cell>
          <cell r="I3309">
            <v>-7.2</v>
          </cell>
        </row>
        <row r="3310">
          <cell r="A3310" t="str">
            <v>03012610233</v>
          </cell>
          <cell r="I3310">
            <v>494.76</v>
          </cell>
        </row>
        <row r="3311">
          <cell r="A3311" t="str">
            <v>03012610233</v>
          </cell>
          <cell r="I3311">
            <v>171.73</v>
          </cell>
        </row>
        <row r="3312">
          <cell r="A3312" t="str">
            <v>03012610233</v>
          </cell>
          <cell r="I3312">
            <v>-6.02</v>
          </cell>
        </row>
        <row r="3313">
          <cell r="A3313" t="str">
            <v>03012610233</v>
          </cell>
          <cell r="I3313">
            <v>-198</v>
          </cell>
        </row>
        <row r="3314">
          <cell r="A3314" t="str">
            <v>03012610233</v>
          </cell>
          <cell r="I3314">
            <v>205.2</v>
          </cell>
        </row>
        <row r="3315">
          <cell r="A3315" t="str">
            <v>03012610299</v>
          </cell>
          <cell r="I3315">
            <v>52674.9</v>
          </cell>
        </row>
        <row r="3316">
          <cell r="A3316" t="str">
            <v>03012610365</v>
          </cell>
          <cell r="I3316">
            <v>1000</v>
          </cell>
        </row>
        <row r="3317">
          <cell r="A3317" t="str">
            <v>03012610366</v>
          </cell>
          <cell r="I3317">
            <v>20789.650000000001</v>
          </cell>
        </row>
        <row r="3318">
          <cell r="A3318" t="str">
            <v>03012610366</v>
          </cell>
          <cell r="I3318">
            <v>-338.66</v>
          </cell>
        </row>
        <row r="3319">
          <cell r="A3319" t="str">
            <v>03012610366</v>
          </cell>
          <cell r="I3319">
            <v>-1843.47</v>
          </cell>
        </row>
        <row r="3320">
          <cell r="A3320" t="str">
            <v>03012610366</v>
          </cell>
          <cell r="I3320">
            <v>223.42</v>
          </cell>
        </row>
        <row r="3321">
          <cell r="A3321" t="str">
            <v>03012610366</v>
          </cell>
          <cell r="I3321">
            <v>-8.36</v>
          </cell>
        </row>
        <row r="3322">
          <cell r="A3322" t="str">
            <v>03012610366</v>
          </cell>
          <cell r="I3322">
            <v>128.4</v>
          </cell>
        </row>
        <row r="3323">
          <cell r="A3323" t="str">
            <v>03012610366</v>
          </cell>
          <cell r="I3323">
            <v>-0.4</v>
          </cell>
        </row>
        <row r="3324">
          <cell r="A3324" t="str">
            <v>03012610366</v>
          </cell>
          <cell r="I3324">
            <v>11.38</v>
          </cell>
        </row>
        <row r="3325">
          <cell r="A3325" t="str">
            <v>03012610366</v>
          </cell>
          <cell r="I3325">
            <v>-1398.77</v>
          </cell>
        </row>
        <row r="3326">
          <cell r="A3326" t="str">
            <v>03012610366</v>
          </cell>
          <cell r="I3326">
            <v>5157.5200000000004</v>
          </cell>
        </row>
        <row r="3327">
          <cell r="A3327" t="str">
            <v>03012610366</v>
          </cell>
          <cell r="I3327">
            <v>6729.49</v>
          </cell>
        </row>
        <row r="3328">
          <cell r="A3328" t="str">
            <v>03012610366</v>
          </cell>
          <cell r="I3328">
            <v>1843.47</v>
          </cell>
        </row>
        <row r="3329">
          <cell r="A3329" t="str">
            <v>03012610366</v>
          </cell>
          <cell r="I3329">
            <v>1453.09</v>
          </cell>
        </row>
        <row r="3330">
          <cell r="A3330" t="str">
            <v>03012610366</v>
          </cell>
          <cell r="I3330">
            <v>-54.32</v>
          </cell>
        </row>
        <row r="3331">
          <cell r="A3331" t="str">
            <v>03012610366</v>
          </cell>
          <cell r="I3331">
            <v>-4.8</v>
          </cell>
        </row>
        <row r="3332">
          <cell r="A3332" t="str">
            <v>03012610399</v>
          </cell>
          <cell r="I3332">
            <v>-4.84</v>
          </cell>
        </row>
        <row r="3333">
          <cell r="A3333" t="str">
            <v>03012610399</v>
          </cell>
          <cell r="I3333">
            <v>429.97</v>
          </cell>
        </row>
        <row r="3334">
          <cell r="A3334" t="str">
            <v>03012610399</v>
          </cell>
          <cell r="I3334">
            <v>-15.08</v>
          </cell>
        </row>
        <row r="3335">
          <cell r="A3335" t="str">
            <v>03012610399</v>
          </cell>
          <cell r="I3335">
            <v>-1518.49</v>
          </cell>
        </row>
        <row r="3336">
          <cell r="A3336" t="str">
            <v>03012610399</v>
          </cell>
          <cell r="I3336">
            <v>15.68</v>
          </cell>
        </row>
        <row r="3337">
          <cell r="A3337" t="str">
            <v>03012610399</v>
          </cell>
          <cell r="I3337">
            <v>210</v>
          </cell>
        </row>
        <row r="3338">
          <cell r="A3338" t="str">
            <v>03012610399</v>
          </cell>
          <cell r="I3338">
            <v>6.3</v>
          </cell>
        </row>
        <row r="3339">
          <cell r="A3339" t="str">
            <v>03012610399</v>
          </cell>
          <cell r="I3339">
            <v>17.29</v>
          </cell>
        </row>
        <row r="3340">
          <cell r="A3340" t="str">
            <v>03012610399</v>
          </cell>
          <cell r="I3340">
            <v>522.73</v>
          </cell>
        </row>
        <row r="3341">
          <cell r="A3341" t="str">
            <v>03012610399</v>
          </cell>
          <cell r="I3341">
            <v>576.49</v>
          </cell>
        </row>
        <row r="3342">
          <cell r="A3342" t="str">
            <v>03012610399</v>
          </cell>
          <cell r="I3342">
            <v>170</v>
          </cell>
        </row>
        <row r="3343">
          <cell r="A3343" t="str">
            <v>03012610399</v>
          </cell>
          <cell r="I3343">
            <v>-22.8</v>
          </cell>
        </row>
        <row r="3344">
          <cell r="A3344" t="str">
            <v>03012610399</v>
          </cell>
          <cell r="I3344">
            <v>165</v>
          </cell>
        </row>
        <row r="3345">
          <cell r="A3345" t="str">
            <v>03012610399</v>
          </cell>
          <cell r="I3345">
            <v>60.5</v>
          </cell>
        </row>
        <row r="3346">
          <cell r="A3346" t="str">
            <v>03012610399</v>
          </cell>
          <cell r="I3346">
            <v>-165</v>
          </cell>
        </row>
        <row r="3347">
          <cell r="A3347" t="str">
            <v>03012610399</v>
          </cell>
          <cell r="I3347">
            <v>129.43</v>
          </cell>
        </row>
        <row r="3348">
          <cell r="A3348" t="str">
            <v>03012610399</v>
          </cell>
          <cell r="I3348">
            <v>650</v>
          </cell>
        </row>
        <row r="3349">
          <cell r="A3349" t="str">
            <v>03012611370</v>
          </cell>
          <cell r="I3349">
            <v>141.04</v>
          </cell>
        </row>
        <row r="3350">
          <cell r="A3350" t="str">
            <v>03012611370</v>
          </cell>
          <cell r="I3350">
            <v>-23.7</v>
          </cell>
        </row>
        <row r="3351">
          <cell r="A3351" t="str">
            <v>03012611370</v>
          </cell>
          <cell r="I3351">
            <v>633.96</v>
          </cell>
        </row>
        <row r="3352">
          <cell r="A3352" t="str">
            <v>03012611370</v>
          </cell>
          <cell r="I3352">
            <v>253.14</v>
          </cell>
        </row>
        <row r="3353">
          <cell r="A3353" t="str">
            <v>03012611370</v>
          </cell>
          <cell r="I3353">
            <v>-607.4</v>
          </cell>
        </row>
        <row r="3354">
          <cell r="A3354" t="str">
            <v>03012611370</v>
          </cell>
          <cell r="I3354">
            <v>-21711.25</v>
          </cell>
        </row>
        <row r="3355">
          <cell r="A3355" t="str">
            <v>03012611370</v>
          </cell>
          <cell r="I3355">
            <v>27.01</v>
          </cell>
        </row>
        <row r="3356">
          <cell r="A3356" t="str">
            <v>03012611370</v>
          </cell>
          <cell r="I3356">
            <v>56.5</v>
          </cell>
        </row>
        <row r="3357">
          <cell r="A3357" t="str">
            <v>03012611370</v>
          </cell>
          <cell r="I3357">
            <v>-309.64</v>
          </cell>
        </row>
        <row r="3358">
          <cell r="A3358" t="str">
            <v>03012611370</v>
          </cell>
          <cell r="I3358">
            <v>16247.95</v>
          </cell>
        </row>
        <row r="3359">
          <cell r="A3359" t="str">
            <v>03012611370</v>
          </cell>
          <cell r="I3359">
            <v>5292.39</v>
          </cell>
        </row>
        <row r="3360">
          <cell r="A3360" t="str">
            <v>03012611371</v>
          </cell>
          <cell r="I3360">
            <v>-578.96</v>
          </cell>
        </row>
        <row r="3361">
          <cell r="A3361" t="str">
            <v>03012611371</v>
          </cell>
          <cell r="I3361">
            <v>578.96</v>
          </cell>
        </row>
        <row r="3362">
          <cell r="A3362" t="str">
            <v>03012822102</v>
          </cell>
          <cell r="I3362">
            <v>35000</v>
          </cell>
        </row>
        <row r="3363">
          <cell r="A3363" t="str">
            <v>03012822105</v>
          </cell>
          <cell r="I3363">
            <v>59.55</v>
          </cell>
        </row>
        <row r="3364">
          <cell r="A3364" t="str">
            <v>03012822105</v>
          </cell>
          <cell r="I3364">
            <v>63.37</v>
          </cell>
        </row>
        <row r="3365">
          <cell r="A3365" t="str">
            <v>03012822105</v>
          </cell>
          <cell r="I3365">
            <v>-122.92</v>
          </cell>
        </row>
        <row r="3366">
          <cell r="A3366" t="str">
            <v>03012822125</v>
          </cell>
          <cell r="I3366">
            <v>12500</v>
          </cell>
        </row>
        <row r="3367">
          <cell r="A3367" t="str">
            <v>03012822125</v>
          </cell>
          <cell r="I3367">
            <v>3003</v>
          </cell>
        </row>
        <row r="3368">
          <cell r="A3368" t="str">
            <v>03012822125</v>
          </cell>
          <cell r="I3368">
            <v>60000</v>
          </cell>
        </row>
        <row r="3369">
          <cell r="A3369" t="str">
            <v>03012822200</v>
          </cell>
          <cell r="I3369">
            <v>11085</v>
          </cell>
        </row>
        <row r="3370">
          <cell r="A3370" t="str">
            <v>03012822200</v>
          </cell>
          <cell r="I3370">
            <v>63.92</v>
          </cell>
        </row>
        <row r="3371">
          <cell r="A3371" t="str">
            <v>03012822200</v>
          </cell>
          <cell r="I3371">
            <v>62.14</v>
          </cell>
        </row>
        <row r="3372">
          <cell r="A3372" t="str">
            <v>03012822200</v>
          </cell>
          <cell r="I3372">
            <v>67.28</v>
          </cell>
        </row>
        <row r="3373">
          <cell r="A3373" t="str">
            <v>03012822200</v>
          </cell>
          <cell r="I3373">
            <v>64.489999999999995</v>
          </cell>
        </row>
        <row r="3374">
          <cell r="A3374" t="str">
            <v>03012822200</v>
          </cell>
          <cell r="I3374">
            <v>62.69</v>
          </cell>
        </row>
        <row r="3375">
          <cell r="A3375" t="str">
            <v>03012822200</v>
          </cell>
          <cell r="I3375">
            <v>34.74</v>
          </cell>
        </row>
        <row r="3376">
          <cell r="A3376" t="str">
            <v>03012822200</v>
          </cell>
          <cell r="I3376">
            <v>61.13</v>
          </cell>
        </row>
        <row r="3377">
          <cell r="A3377" t="str">
            <v>03012822200</v>
          </cell>
          <cell r="I3377">
            <v>34.74</v>
          </cell>
        </row>
        <row r="3378">
          <cell r="A3378" t="str">
            <v>03012822200</v>
          </cell>
          <cell r="I3378">
            <v>-11085</v>
          </cell>
        </row>
        <row r="3379">
          <cell r="A3379" t="str">
            <v>03012822200</v>
          </cell>
          <cell r="I3379">
            <v>70.709999999999994</v>
          </cell>
        </row>
        <row r="3380">
          <cell r="A3380" t="str">
            <v>03012822200</v>
          </cell>
          <cell r="I3380">
            <v>122.92</v>
          </cell>
        </row>
        <row r="3381">
          <cell r="A3381" t="str">
            <v>03012822200</v>
          </cell>
          <cell r="I3381">
            <v>71.739999999999995</v>
          </cell>
        </row>
        <row r="3382">
          <cell r="A3382" t="str">
            <v>03012822200</v>
          </cell>
          <cell r="I3382">
            <v>76.400000000000006</v>
          </cell>
        </row>
        <row r="3383">
          <cell r="A3383" t="str">
            <v>04011490900</v>
          </cell>
          <cell r="I3383">
            <v>-105</v>
          </cell>
        </row>
        <row r="3384">
          <cell r="A3384" t="str">
            <v>04011517100</v>
          </cell>
          <cell r="I3384">
            <v>-3310.8</v>
          </cell>
        </row>
        <row r="3385">
          <cell r="A3385" t="str">
            <v>04011517100</v>
          </cell>
          <cell r="I3385">
            <v>-5</v>
          </cell>
        </row>
        <row r="3386">
          <cell r="A3386" t="str">
            <v>04011517100</v>
          </cell>
          <cell r="I3386">
            <v>-105</v>
          </cell>
        </row>
        <row r="3387">
          <cell r="A3387" t="str">
            <v>04011517100</v>
          </cell>
          <cell r="I3387">
            <v>-68</v>
          </cell>
        </row>
        <row r="3388">
          <cell r="A3388" t="str">
            <v>04011517100</v>
          </cell>
          <cell r="I3388">
            <v>-774</v>
          </cell>
        </row>
        <row r="3389">
          <cell r="A3389" t="str">
            <v>04011517100</v>
          </cell>
          <cell r="I3389">
            <v>-516.5</v>
          </cell>
        </row>
        <row r="3390">
          <cell r="A3390" t="str">
            <v>04011517100</v>
          </cell>
          <cell r="I3390">
            <v>-2622.4</v>
          </cell>
        </row>
        <row r="3391">
          <cell r="A3391" t="str">
            <v>04011517100</v>
          </cell>
          <cell r="I3391">
            <v>-1953.5</v>
          </cell>
        </row>
        <row r="3392">
          <cell r="A3392" t="str">
            <v>04011517100</v>
          </cell>
          <cell r="I3392">
            <v>-2901.7</v>
          </cell>
        </row>
        <row r="3393">
          <cell r="A3393" t="str">
            <v>04011517100</v>
          </cell>
          <cell r="I3393">
            <v>-100</v>
          </cell>
        </row>
        <row r="3394">
          <cell r="A3394" t="str">
            <v>04011517100</v>
          </cell>
          <cell r="I3394">
            <v>-5</v>
          </cell>
        </row>
        <row r="3395">
          <cell r="A3395" t="str">
            <v>04011517100</v>
          </cell>
          <cell r="I3395">
            <v>-2029</v>
          </cell>
        </row>
        <row r="3396">
          <cell r="A3396" t="str">
            <v>04011517100</v>
          </cell>
          <cell r="I3396">
            <v>-105</v>
          </cell>
        </row>
        <row r="3397">
          <cell r="A3397" t="str">
            <v>04011517100</v>
          </cell>
          <cell r="I3397">
            <v>-2997.5</v>
          </cell>
        </row>
        <row r="3398">
          <cell r="A3398" t="str">
            <v>04011517100</v>
          </cell>
          <cell r="I3398">
            <v>-1666.5</v>
          </cell>
        </row>
        <row r="3399">
          <cell r="A3399" t="str">
            <v>04011517100</v>
          </cell>
          <cell r="I3399">
            <v>-37141</v>
          </cell>
        </row>
        <row r="3400">
          <cell r="A3400" t="str">
            <v>04011517100</v>
          </cell>
          <cell r="I3400">
            <v>-5</v>
          </cell>
        </row>
        <row r="3401">
          <cell r="A3401" t="str">
            <v>04011517100</v>
          </cell>
          <cell r="I3401">
            <v>-26082</v>
          </cell>
        </row>
        <row r="3402">
          <cell r="A3402" t="str">
            <v>04011517100</v>
          </cell>
          <cell r="I3402">
            <v>-6680</v>
          </cell>
        </row>
        <row r="3403">
          <cell r="A3403" t="str">
            <v>04011517100</v>
          </cell>
          <cell r="I3403">
            <v>-275</v>
          </cell>
        </row>
        <row r="3404">
          <cell r="A3404" t="str">
            <v>04011517100</v>
          </cell>
          <cell r="I3404">
            <v>-1855.5</v>
          </cell>
        </row>
        <row r="3405">
          <cell r="A3405" t="str">
            <v>04011517100</v>
          </cell>
          <cell r="I3405">
            <v>-2426.5</v>
          </cell>
        </row>
        <row r="3406">
          <cell r="A3406" t="str">
            <v>04011517100</v>
          </cell>
          <cell r="I3406">
            <v>-2170.5</v>
          </cell>
        </row>
        <row r="3407">
          <cell r="A3407" t="str">
            <v>04011517100</v>
          </cell>
          <cell r="I3407">
            <v>-250</v>
          </cell>
        </row>
        <row r="3408">
          <cell r="A3408" t="str">
            <v>04011517100</v>
          </cell>
          <cell r="I3408">
            <v>-204.2</v>
          </cell>
        </row>
        <row r="3409">
          <cell r="A3409" t="str">
            <v>04011517100</v>
          </cell>
          <cell r="I3409">
            <v>-1719.5</v>
          </cell>
        </row>
        <row r="3410">
          <cell r="A3410" t="str">
            <v>04011517100</v>
          </cell>
          <cell r="I3410">
            <v>-963</v>
          </cell>
        </row>
        <row r="3411">
          <cell r="A3411" t="str">
            <v>04011517100</v>
          </cell>
          <cell r="I3411">
            <v>-1278</v>
          </cell>
        </row>
        <row r="3412">
          <cell r="A3412" t="str">
            <v>04011517100</v>
          </cell>
          <cell r="I3412">
            <v>-1519.5</v>
          </cell>
        </row>
        <row r="3413">
          <cell r="A3413" t="str">
            <v>04011517100</v>
          </cell>
          <cell r="I3413">
            <v>-105</v>
          </cell>
        </row>
        <row r="3414">
          <cell r="A3414" t="str">
            <v>04011517100</v>
          </cell>
          <cell r="I3414">
            <v>-1246.5</v>
          </cell>
        </row>
        <row r="3415">
          <cell r="A3415" t="str">
            <v>04011517100</v>
          </cell>
          <cell r="I3415">
            <v>-2548.5</v>
          </cell>
        </row>
        <row r="3416">
          <cell r="A3416" t="str">
            <v>04011517100</v>
          </cell>
          <cell r="I3416">
            <v>-105</v>
          </cell>
        </row>
        <row r="3417">
          <cell r="A3417" t="str">
            <v>04011517100</v>
          </cell>
          <cell r="I3417">
            <v>-105</v>
          </cell>
        </row>
        <row r="3418">
          <cell r="A3418" t="str">
            <v>04011517100</v>
          </cell>
          <cell r="I3418">
            <v>-1656</v>
          </cell>
        </row>
        <row r="3419">
          <cell r="A3419" t="str">
            <v>04011517100</v>
          </cell>
          <cell r="I3419">
            <v>-105</v>
          </cell>
        </row>
        <row r="3420">
          <cell r="A3420" t="str">
            <v>04011517100</v>
          </cell>
          <cell r="I3420">
            <v>-87</v>
          </cell>
        </row>
        <row r="3421">
          <cell r="A3421" t="str">
            <v>04011517100</v>
          </cell>
          <cell r="I3421">
            <v>-9352.5</v>
          </cell>
        </row>
        <row r="3422">
          <cell r="A3422" t="str">
            <v>04011517100</v>
          </cell>
          <cell r="I3422">
            <v>-9478.5</v>
          </cell>
        </row>
        <row r="3423">
          <cell r="A3423" t="str">
            <v>04011517100</v>
          </cell>
          <cell r="I3423">
            <v>-162.5</v>
          </cell>
        </row>
        <row r="3424">
          <cell r="A3424" t="str">
            <v>04011517100</v>
          </cell>
          <cell r="I3424">
            <v>-279.60000000000002</v>
          </cell>
        </row>
        <row r="3425">
          <cell r="A3425" t="str">
            <v>04011517100</v>
          </cell>
          <cell r="I3425">
            <v>-340.5</v>
          </cell>
        </row>
        <row r="3426">
          <cell r="A3426" t="str">
            <v>04011517100</v>
          </cell>
          <cell r="I3426">
            <v>-5</v>
          </cell>
        </row>
        <row r="3427">
          <cell r="A3427" t="str">
            <v>04011517100</v>
          </cell>
          <cell r="I3427">
            <v>-1194</v>
          </cell>
        </row>
        <row r="3428">
          <cell r="A3428" t="str">
            <v>04011517100</v>
          </cell>
          <cell r="I3428">
            <v>-1551</v>
          </cell>
        </row>
        <row r="3429">
          <cell r="A3429" t="str">
            <v>04011517100</v>
          </cell>
          <cell r="I3429">
            <v>-3415.8</v>
          </cell>
        </row>
        <row r="3430">
          <cell r="A3430" t="str">
            <v>04011517100</v>
          </cell>
          <cell r="I3430">
            <v>-105</v>
          </cell>
        </row>
        <row r="3431">
          <cell r="A3431" t="str">
            <v>04011517100</v>
          </cell>
          <cell r="I3431">
            <v>-105</v>
          </cell>
        </row>
        <row r="3432">
          <cell r="A3432" t="str">
            <v>04011517100</v>
          </cell>
          <cell r="I3432">
            <v>-1614</v>
          </cell>
        </row>
        <row r="3433">
          <cell r="A3433" t="str">
            <v>04011517100</v>
          </cell>
          <cell r="I3433">
            <v>-2601</v>
          </cell>
        </row>
        <row r="3434">
          <cell r="A3434" t="str">
            <v>04011517100</v>
          </cell>
          <cell r="I3434">
            <v>-5</v>
          </cell>
        </row>
        <row r="3435">
          <cell r="A3435" t="str">
            <v>04011517100</v>
          </cell>
          <cell r="I3435">
            <v>-221.6</v>
          </cell>
        </row>
        <row r="3436">
          <cell r="A3436" t="str">
            <v>04011517100</v>
          </cell>
          <cell r="I3436">
            <v>-105</v>
          </cell>
        </row>
        <row r="3437">
          <cell r="A3437" t="str">
            <v>04011517100</v>
          </cell>
          <cell r="I3437">
            <v>-1656</v>
          </cell>
        </row>
        <row r="3438">
          <cell r="A3438" t="str">
            <v>04011517100</v>
          </cell>
          <cell r="I3438">
            <v>-372.5</v>
          </cell>
        </row>
        <row r="3439">
          <cell r="A3439" t="str">
            <v>04011517100</v>
          </cell>
          <cell r="I3439">
            <v>-175.2</v>
          </cell>
        </row>
        <row r="3440">
          <cell r="A3440" t="str">
            <v>04011517100</v>
          </cell>
          <cell r="I3440">
            <v>-2654.8</v>
          </cell>
        </row>
        <row r="3441">
          <cell r="A3441" t="str">
            <v>04011517100</v>
          </cell>
          <cell r="I3441">
            <v>-5</v>
          </cell>
        </row>
        <row r="3442">
          <cell r="A3442" t="str">
            <v>04011517100</v>
          </cell>
          <cell r="I3442">
            <v>-105</v>
          </cell>
        </row>
        <row r="3443">
          <cell r="A3443" t="str">
            <v>04011517100</v>
          </cell>
          <cell r="I3443">
            <v>-100</v>
          </cell>
        </row>
        <row r="3444">
          <cell r="A3444" t="str">
            <v>04011517100</v>
          </cell>
          <cell r="I3444">
            <v>990.4</v>
          </cell>
        </row>
        <row r="3445">
          <cell r="A3445" t="str">
            <v>04011517100</v>
          </cell>
          <cell r="I3445">
            <v>128.25</v>
          </cell>
        </row>
        <row r="3446">
          <cell r="A3446" t="str">
            <v>04011517100</v>
          </cell>
          <cell r="I3446">
            <v>-105</v>
          </cell>
        </row>
        <row r="3447">
          <cell r="A3447" t="str">
            <v>04011517100</v>
          </cell>
          <cell r="I3447">
            <v>-15.5</v>
          </cell>
        </row>
        <row r="3448">
          <cell r="A3448" t="str">
            <v>04011517100</v>
          </cell>
          <cell r="I3448">
            <v>-2128.5</v>
          </cell>
        </row>
        <row r="3449">
          <cell r="A3449" t="str">
            <v>04011517100</v>
          </cell>
          <cell r="I3449">
            <v>-299</v>
          </cell>
        </row>
        <row r="3450">
          <cell r="A3450" t="str">
            <v>04011517100</v>
          </cell>
          <cell r="I3450">
            <v>-761</v>
          </cell>
        </row>
        <row r="3451">
          <cell r="A3451" t="str">
            <v>04011517100</v>
          </cell>
          <cell r="I3451">
            <v>-123</v>
          </cell>
        </row>
        <row r="3452">
          <cell r="A3452" t="str">
            <v>04011517100</v>
          </cell>
          <cell r="I3452">
            <v>-3499.8</v>
          </cell>
        </row>
        <row r="3453">
          <cell r="A3453" t="str">
            <v>04011517100</v>
          </cell>
          <cell r="I3453">
            <v>-5</v>
          </cell>
        </row>
        <row r="3454">
          <cell r="A3454" t="str">
            <v>04011517100</v>
          </cell>
          <cell r="I3454">
            <v>-2848.8</v>
          </cell>
        </row>
        <row r="3455">
          <cell r="A3455" t="str">
            <v>04011517100</v>
          </cell>
          <cell r="I3455">
            <v>-2790</v>
          </cell>
        </row>
        <row r="3456">
          <cell r="A3456" t="str">
            <v>04011517100</v>
          </cell>
          <cell r="I3456">
            <v>-2886.6</v>
          </cell>
        </row>
        <row r="3457">
          <cell r="A3457" t="str">
            <v>04011517100</v>
          </cell>
          <cell r="I3457">
            <v>-1383</v>
          </cell>
        </row>
        <row r="3458">
          <cell r="A3458" t="str">
            <v>04011517100</v>
          </cell>
          <cell r="I3458">
            <v>-1015</v>
          </cell>
        </row>
        <row r="3459">
          <cell r="A3459" t="str">
            <v>04011517100</v>
          </cell>
          <cell r="I3459">
            <v>-115.5</v>
          </cell>
        </row>
        <row r="3460">
          <cell r="A3460" t="str">
            <v>04011517100</v>
          </cell>
          <cell r="I3460">
            <v>1656</v>
          </cell>
        </row>
        <row r="3461">
          <cell r="A3461" t="str">
            <v>04011517100</v>
          </cell>
          <cell r="I3461">
            <v>-24057</v>
          </cell>
        </row>
        <row r="3462">
          <cell r="A3462" t="str">
            <v>04011517100</v>
          </cell>
          <cell r="I3462">
            <v>-795</v>
          </cell>
        </row>
        <row r="3463">
          <cell r="A3463" t="str">
            <v>04011517100</v>
          </cell>
          <cell r="I3463">
            <v>-1572</v>
          </cell>
        </row>
        <row r="3464">
          <cell r="A3464" t="str">
            <v>04011517100</v>
          </cell>
          <cell r="I3464">
            <v>-105</v>
          </cell>
        </row>
        <row r="3465">
          <cell r="A3465" t="str">
            <v>04011517100</v>
          </cell>
          <cell r="I3465">
            <v>-631.4</v>
          </cell>
        </row>
        <row r="3466">
          <cell r="A3466" t="str">
            <v>04011517100</v>
          </cell>
          <cell r="I3466">
            <v>-763.5</v>
          </cell>
        </row>
        <row r="3467">
          <cell r="A3467" t="str">
            <v>04011517100</v>
          </cell>
          <cell r="I3467">
            <v>-3745.5</v>
          </cell>
        </row>
        <row r="3468">
          <cell r="A3468" t="str">
            <v>04011517100</v>
          </cell>
          <cell r="I3468">
            <v>-435</v>
          </cell>
        </row>
        <row r="3469">
          <cell r="A3469" t="str">
            <v>04011517101</v>
          </cell>
          <cell r="I3469">
            <v>-100</v>
          </cell>
        </row>
        <row r="3470">
          <cell r="A3470" t="str">
            <v>04011517101</v>
          </cell>
          <cell r="I3470">
            <v>-100</v>
          </cell>
        </row>
        <row r="3471">
          <cell r="A3471" t="str">
            <v>04011517101</v>
          </cell>
          <cell r="I3471">
            <v>-100</v>
          </cell>
        </row>
        <row r="3472">
          <cell r="A3472" t="str">
            <v>04011517101</v>
          </cell>
          <cell r="I3472">
            <v>-100</v>
          </cell>
        </row>
        <row r="3473">
          <cell r="A3473" t="str">
            <v>04011517101</v>
          </cell>
          <cell r="I3473">
            <v>-100</v>
          </cell>
        </row>
        <row r="3474">
          <cell r="A3474" t="str">
            <v>04011517101</v>
          </cell>
          <cell r="I3474">
            <v>-100</v>
          </cell>
        </row>
        <row r="3475">
          <cell r="A3475" t="str">
            <v>04011517101</v>
          </cell>
          <cell r="I3475">
            <v>-100</v>
          </cell>
        </row>
        <row r="3476">
          <cell r="A3476" t="str">
            <v>04011517101</v>
          </cell>
          <cell r="I3476">
            <v>-100</v>
          </cell>
        </row>
        <row r="3477">
          <cell r="A3477" t="str">
            <v>04011517101</v>
          </cell>
          <cell r="I3477">
            <v>-100</v>
          </cell>
        </row>
        <row r="3478">
          <cell r="A3478" t="str">
            <v>04011517101</v>
          </cell>
          <cell r="I3478">
            <v>-100</v>
          </cell>
        </row>
        <row r="3479">
          <cell r="A3479" t="str">
            <v>04011517101</v>
          </cell>
          <cell r="I3479">
            <v>-100</v>
          </cell>
        </row>
        <row r="3480">
          <cell r="A3480" t="str">
            <v>04011517101</v>
          </cell>
          <cell r="I3480">
            <v>-100</v>
          </cell>
        </row>
        <row r="3481">
          <cell r="A3481" t="str">
            <v>04011517101</v>
          </cell>
          <cell r="I3481">
            <v>-100</v>
          </cell>
        </row>
        <row r="3482">
          <cell r="A3482" t="str">
            <v>04011517101</v>
          </cell>
          <cell r="I3482">
            <v>-100</v>
          </cell>
        </row>
        <row r="3483">
          <cell r="A3483" t="str">
            <v>04011517101</v>
          </cell>
          <cell r="I3483">
            <v>-100</v>
          </cell>
        </row>
        <row r="3484">
          <cell r="A3484" t="str">
            <v>04011517101</v>
          </cell>
          <cell r="I3484">
            <v>-100</v>
          </cell>
        </row>
        <row r="3485">
          <cell r="A3485" t="str">
            <v>04011517101</v>
          </cell>
          <cell r="I3485">
            <v>-100</v>
          </cell>
        </row>
        <row r="3486">
          <cell r="A3486" t="str">
            <v>04011517101</v>
          </cell>
          <cell r="I3486">
            <v>-100</v>
          </cell>
        </row>
        <row r="3487">
          <cell r="A3487" t="str">
            <v>04011517101</v>
          </cell>
          <cell r="I3487">
            <v>-100</v>
          </cell>
        </row>
        <row r="3488">
          <cell r="A3488" t="str">
            <v>04011517101</v>
          </cell>
          <cell r="I3488">
            <v>-100</v>
          </cell>
        </row>
        <row r="3489">
          <cell r="A3489" t="str">
            <v>04011517101</v>
          </cell>
          <cell r="I3489">
            <v>-100</v>
          </cell>
        </row>
        <row r="3490">
          <cell r="A3490" t="str">
            <v>04011517101</v>
          </cell>
          <cell r="I3490">
            <v>-100</v>
          </cell>
        </row>
        <row r="3491">
          <cell r="A3491" t="str">
            <v>04011517101</v>
          </cell>
          <cell r="I3491">
            <v>-100</v>
          </cell>
        </row>
        <row r="3492">
          <cell r="A3492" t="str">
            <v>04011517101</v>
          </cell>
          <cell r="I3492">
            <v>-100</v>
          </cell>
        </row>
        <row r="3493">
          <cell r="A3493" t="str">
            <v>04011517101</v>
          </cell>
          <cell r="I3493">
            <v>-100</v>
          </cell>
        </row>
        <row r="3494">
          <cell r="A3494" t="str">
            <v>04011517101</v>
          </cell>
          <cell r="I3494">
            <v>-100</v>
          </cell>
        </row>
        <row r="3495">
          <cell r="A3495" t="str">
            <v>04011517101</v>
          </cell>
          <cell r="I3495">
            <v>-100</v>
          </cell>
        </row>
        <row r="3496">
          <cell r="A3496" t="str">
            <v>04011517101</v>
          </cell>
          <cell r="I3496">
            <v>-100</v>
          </cell>
        </row>
        <row r="3497">
          <cell r="A3497" t="str">
            <v>04011517101</v>
          </cell>
          <cell r="I3497">
            <v>-100</v>
          </cell>
        </row>
        <row r="3498">
          <cell r="A3498" t="str">
            <v>04011517101</v>
          </cell>
          <cell r="I3498">
            <v>-100</v>
          </cell>
        </row>
        <row r="3499">
          <cell r="A3499" t="str">
            <v>04011517101</v>
          </cell>
          <cell r="I3499">
            <v>-100</v>
          </cell>
        </row>
        <row r="3500">
          <cell r="A3500" t="str">
            <v>04011517101</v>
          </cell>
          <cell r="I3500">
            <v>-100</v>
          </cell>
        </row>
        <row r="3501">
          <cell r="A3501" t="str">
            <v>04011517101</v>
          </cell>
          <cell r="I3501">
            <v>-100</v>
          </cell>
        </row>
        <row r="3502">
          <cell r="A3502" t="str">
            <v>04011517101</v>
          </cell>
          <cell r="I3502">
            <v>-100</v>
          </cell>
        </row>
        <row r="3503">
          <cell r="A3503" t="str">
            <v>04011517101</v>
          </cell>
          <cell r="I3503">
            <v>-100</v>
          </cell>
        </row>
        <row r="3504">
          <cell r="A3504" t="str">
            <v>04011517101</v>
          </cell>
          <cell r="I3504">
            <v>-100</v>
          </cell>
        </row>
        <row r="3505">
          <cell r="A3505" t="str">
            <v>04011517101</v>
          </cell>
          <cell r="I3505">
            <v>-100</v>
          </cell>
        </row>
        <row r="3506">
          <cell r="A3506" t="str">
            <v>04011517101</v>
          </cell>
          <cell r="I3506">
            <v>-100</v>
          </cell>
        </row>
        <row r="3507">
          <cell r="A3507" t="str">
            <v>04011517101</v>
          </cell>
          <cell r="I3507">
            <v>-100</v>
          </cell>
        </row>
        <row r="3508">
          <cell r="A3508" t="str">
            <v>04011517101</v>
          </cell>
          <cell r="I3508">
            <v>-100</v>
          </cell>
        </row>
        <row r="3509">
          <cell r="A3509" t="str">
            <v>04011517101</v>
          </cell>
          <cell r="I3509">
            <v>-100</v>
          </cell>
        </row>
        <row r="3510">
          <cell r="A3510" t="str">
            <v>04011517101</v>
          </cell>
          <cell r="I3510">
            <v>-100</v>
          </cell>
        </row>
        <row r="3511">
          <cell r="A3511" t="str">
            <v>04011517101</v>
          </cell>
          <cell r="I3511">
            <v>-100</v>
          </cell>
        </row>
        <row r="3512">
          <cell r="A3512" t="str">
            <v>04011517101</v>
          </cell>
          <cell r="I3512">
            <v>-100</v>
          </cell>
        </row>
        <row r="3513">
          <cell r="A3513" t="str">
            <v>04011517101</v>
          </cell>
          <cell r="I3513">
            <v>-100</v>
          </cell>
        </row>
        <row r="3514">
          <cell r="A3514" t="str">
            <v>04011517101</v>
          </cell>
          <cell r="I3514">
            <v>-100</v>
          </cell>
        </row>
        <row r="3515">
          <cell r="A3515" t="str">
            <v>04011517101</v>
          </cell>
          <cell r="I3515">
            <v>-100</v>
          </cell>
        </row>
        <row r="3516">
          <cell r="A3516" t="str">
            <v>04011517101</v>
          </cell>
          <cell r="I3516">
            <v>-100</v>
          </cell>
        </row>
        <row r="3517">
          <cell r="A3517" t="str">
            <v>04011517101</v>
          </cell>
          <cell r="I3517">
            <v>-100</v>
          </cell>
        </row>
        <row r="3518">
          <cell r="A3518" t="str">
            <v>04011517101</v>
          </cell>
          <cell r="I3518">
            <v>-100</v>
          </cell>
        </row>
        <row r="3519">
          <cell r="A3519" t="str">
            <v>04011517101</v>
          </cell>
          <cell r="I3519">
            <v>-100</v>
          </cell>
        </row>
        <row r="3520">
          <cell r="A3520" t="str">
            <v>04011517101</v>
          </cell>
          <cell r="I3520">
            <v>-100</v>
          </cell>
        </row>
        <row r="3521">
          <cell r="A3521" t="str">
            <v>04011517101</v>
          </cell>
          <cell r="I3521">
            <v>-100</v>
          </cell>
        </row>
        <row r="3522">
          <cell r="A3522" t="str">
            <v>04011517101</v>
          </cell>
          <cell r="I3522">
            <v>-100</v>
          </cell>
        </row>
        <row r="3523">
          <cell r="A3523" t="str">
            <v>04011517101</v>
          </cell>
          <cell r="I3523">
            <v>-100</v>
          </cell>
        </row>
        <row r="3524">
          <cell r="A3524" t="str">
            <v>04011517101</v>
          </cell>
          <cell r="I3524">
            <v>-100</v>
          </cell>
        </row>
        <row r="3525">
          <cell r="A3525" t="str">
            <v>04011517101</v>
          </cell>
          <cell r="I3525">
            <v>-100</v>
          </cell>
        </row>
        <row r="3526">
          <cell r="A3526" t="str">
            <v>04011517101</v>
          </cell>
          <cell r="I3526">
            <v>-100</v>
          </cell>
        </row>
        <row r="3527">
          <cell r="A3527" t="str">
            <v>04011517101</v>
          </cell>
          <cell r="I3527">
            <v>-100</v>
          </cell>
        </row>
        <row r="3528">
          <cell r="A3528" t="str">
            <v>04011517101</v>
          </cell>
          <cell r="I3528">
            <v>-100</v>
          </cell>
        </row>
        <row r="3529">
          <cell r="A3529" t="str">
            <v>04011517101</v>
          </cell>
          <cell r="I3529">
            <v>-100</v>
          </cell>
        </row>
        <row r="3530">
          <cell r="A3530" t="str">
            <v>04011517102</v>
          </cell>
          <cell r="I3530">
            <v>-105</v>
          </cell>
        </row>
        <row r="3531">
          <cell r="A3531" t="str">
            <v>04011517102</v>
          </cell>
          <cell r="I3531">
            <v>50</v>
          </cell>
        </row>
        <row r="3532">
          <cell r="A3532" t="str">
            <v>04011550100</v>
          </cell>
          <cell r="I3532">
            <v>-102.61</v>
          </cell>
        </row>
        <row r="3533">
          <cell r="A3533" t="str">
            <v>04011830210</v>
          </cell>
          <cell r="I3533">
            <v>-45905</v>
          </cell>
        </row>
        <row r="3534">
          <cell r="A3534" t="str">
            <v>04011911100</v>
          </cell>
          <cell r="I3534">
            <v>53714.42</v>
          </cell>
        </row>
        <row r="3535">
          <cell r="A3535" t="str">
            <v>04012122500</v>
          </cell>
          <cell r="I3535">
            <v>-3.84</v>
          </cell>
        </row>
        <row r="3536">
          <cell r="A3536" t="str">
            <v>04012122500</v>
          </cell>
          <cell r="I3536">
            <v>-2.98</v>
          </cell>
        </row>
        <row r="3537">
          <cell r="A3537" t="str">
            <v>04012122500</v>
          </cell>
          <cell r="I3537">
            <v>109.66</v>
          </cell>
        </row>
        <row r="3538">
          <cell r="A3538" t="str">
            <v>04012122500</v>
          </cell>
          <cell r="I3538">
            <v>-1.83</v>
          </cell>
        </row>
        <row r="3539">
          <cell r="A3539" t="str">
            <v>04012122500</v>
          </cell>
          <cell r="I3539">
            <v>136.9</v>
          </cell>
        </row>
        <row r="3540">
          <cell r="A3540" t="str">
            <v>04012122500</v>
          </cell>
          <cell r="I3540">
            <v>-1.5</v>
          </cell>
        </row>
        <row r="3541">
          <cell r="A3541" t="str">
            <v>04012122500</v>
          </cell>
          <cell r="I3541">
            <v>-4.8099999999999996</v>
          </cell>
        </row>
        <row r="3542">
          <cell r="A3542" t="str">
            <v>04012122500</v>
          </cell>
          <cell r="I3542">
            <v>84.95</v>
          </cell>
        </row>
        <row r="3543">
          <cell r="A3543" t="str">
            <v>04012122500</v>
          </cell>
          <cell r="I3543">
            <v>52.04</v>
          </cell>
        </row>
        <row r="3544">
          <cell r="A3544" t="str">
            <v>04012122500</v>
          </cell>
          <cell r="I3544">
            <v>42.91</v>
          </cell>
        </row>
        <row r="3545">
          <cell r="A3545" t="str">
            <v>04012291232</v>
          </cell>
          <cell r="I3545">
            <v>1561.5</v>
          </cell>
        </row>
        <row r="3546">
          <cell r="A3546" t="str">
            <v>04012291232</v>
          </cell>
          <cell r="I3546">
            <v>104.13</v>
          </cell>
        </row>
        <row r="3547">
          <cell r="A3547" t="str">
            <v>04012291232</v>
          </cell>
          <cell r="I3547">
            <v>-10.199999999999999</v>
          </cell>
        </row>
        <row r="3548">
          <cell r="A3548" t="str">
            <v>04012291232</v>
          </cell>
          <cell r="I3548">
            <v>150</v>
          </cell>
        </row>
        <row r="3549">
          <cell r="A3549" t="str">
            <v>04012291232</v>
          </cell>
          <cell r="I3549">
            <v>272.85000000000002</v>
          </cell>
        </row>
        <row r="3550">
          <cell r="A3550" t="str">
            <v>04012291232</v>
          </cell>
          <cell r="I3550">
            <v>53.5</v>
          </cell>
        </row>
        <row r="3551">
          <cell r="A3551" t="str">
            <v>04012291232</v>
          </cell>
          <cell r="I3551">
            <v>-2</v>
          </cell>
        </row>
        <row r="3552">
          <cell r="A3552" t="str">
            <v>04012291232</v>
          </cell>
          <cell r="I3552">
            <v>125</v>
          </cell>
        </row>
        <row r="3553">
          <cell r="A3553" t="str">
            <v>04012291232</v>
          </cell>
          <cell r="I3553">
            <v>28</v>
          </cell>
        </row>
        <row r="3554">
          <cell r="A3554" t="str">
            <v>04012291232</v>
          </cell>
          <cell r="I3554">
            <v>-2.73</v>
          </cell>
        </row>
        <row r="3555">
          <cell r="A3555" t="str">
            <v>04012291232</v>
          </cell>
          <cell r="I3555">
            <v>50</v>
          </cell>
        </row>
        <row r="3556">
          <cell r="A3556" t="str">
            <v>04012291232</v>
          </cell>
          <cell r="I3556">
            <v>-0.27</v>
          </cell>
        </row>
        <row r="3557">
          <cell r="A3557" t="str">
            <v>04012291232</v>
          </cell>
          <cell r="I3557">
            <v>7.16</v>
          </cell>
        </row>
        <row r="3558">
          <cell r="A3558" t="str">
            <v>04012291232</v>
          </cell>
          <cell r="I3558">
            <v>-3.65</v>
          </cell>
        </row>
        <row r="3559">
          <cell r="A3559" t="str">
            <v>04012291233</v>
          </cell>
          <cell r="I3559">
            <v>-9.3000000000000007</v>
          </cell>
        </row>
        <row r="3560">
          <cell r="A3560" t="str">
            <v>04012291233</v>
          </cell>
          <cell r="I3560">
            <v>265.04000000000002</v>
          </cell>
        </row>
        <row r="3561">
          <cell r="A3561" t="str">
            <v>04012291233</v>
          </cell>
          <cell r="I3561">
            <v>2.0499999999999998</v>
          </cell>
        </row>
        <row r="3562">
          <cell r="A3562" t="str">
            <v>04012291233</v>
          </cell>
          <cell r="I3562">
            <v>780</v>
          </cell>
        </row>
        <row r="3563">
          <cell r="A3563" t="str">
            <v>04012291233</v>
          </cell>
          <cell r="I3563">
            <v>77.930000000000007</v>
          </cell>
        </row>
        <row r="3564">
          <cell r="A3564" t="str">
            <v>04012291299</v>
          </cell>
          <cell r="I3564">
            <v>61790.7</v>
          </cell>
        </row>
        <row r="3565">
          <cell r="A3565" t="str">
            <v>04012291360</v>
          </cell>
          <cell r="I3565">
            <v>840</v>
          </cell>
        </row>
        <row r="3566">
          <cell r="A3566" t="str">
            <v>04012291361</v>
          </cell>
          <cell r="I3566">
            <v>70</v>
          </cell>
        </row>
        <row r="3567">
          <cell r="A3567" t="str">
            <v>04012291361</v>
          </cell>
          <cell r="I3567">
            <v>-2.46</v>
          </cell>
        </row>
        <row r="3568">
          <cell r="A3568" t="str">
            <v>04012291361</v>
          </cell>
          <cell r="I3568">
            <v>360</v>
          </cell>
        </row>
        <row r="3569">
          <cell r="A3569" t="str">
            <v>04012291362</v>
          </cell>
          <cell r="I3569">
            <v>317.64999999999998</v>
          </cell>
        </row>
        <row r="3570">
          <cell r="A3570" t="str">
            <v>04012291362</v>
          </cell>
          <cell r="I3570">
            <v>86.25</v>
          </cell>
        </row>
        <row r="3571">
          <cell r="A3571" t="str">
            <v>04012291365</v>
          </cell>
          <cell r="I3571">
            <v>7500</v>
          </cell>
        </row>
        <row r="3572">
          <cell r="A3572" t="str">
            <v>04012291399</v>
          </cell>
          <cell r="I3572">
            <v>1050</v>
          </cell>
        </row>
        <row r="3573">
          <cell r="A3573" t="str">
            <v>04012291399</v>
          </cell>
          <cell r="I3573">
            <v>5.07</v>
          </cell>
        </row>
        <row r="3574">
          <cell r="A3574" t="str">
            <v>04012291399</v>
          </cell>
          <cell r="I3574">
            <v>-0.19</v>
          </cell>
        </row>
        <row r="3575">
          <cell r="A3575" t="str">
            <v>04012291399</v>
          </cell>
          <cell r="I3575">
            <v>79</v>
          </cell>
        </row>
        <row r="3576">
          <cell r="A3576" t="str">
            <v>04012291399</v>
          </cell>
          <cell r="I3576">
            <v>288.89999999999998</v>
          </cell>
        </row>
        <row r="3577">
          <cell r="A3577" t="str">
            <v>04012291399</v>
          </cell>
          <cell r="I3577">
            <v>45</v>
          </cell>
        </row>
        <row r="3578">
          <cell r="A3578" t="str">
            <v>04012291399</v>
          </cell>
          <cell r="I3578">
            <v>-10.8</v>
          </cell>
        </row>
        <row r="3579">
          <cell r="A3579" t="str">
            <v>04012291399</v>
          </cell>
          <cell r="I3579">
            <v>299.60000000000002</v>
          </cell>
        </row>
        <row r="3580">
          <cell r="A3580" t="str">
            <v>04012291399</v>
          </cell>
          <cell r="I3580">
            <v>-11.2</v>
          </cell>
        </row>
        <row r="3581">
          <cell r="A3581" t="str">
            <v>04012291399</v>
          </cell>
          <cell r="I3581">
            <v>56.44</v>
          </cell>
        </row>
        <row r="3582">
          <cell r="A3582" t="str">
            <v>04012291399</v>
          </cell>
          <cell r="I3582">
            <v>79</v>
          </cell>
        </row>
        <row r="3583">
          <cell r="A3583" t="str">
            <v>04012291399</v>
          </cell>
          <cell r="I3583">
            <v>9.1</v>
          </cell>
        </row>
        <row r="3584">
          <cell r="A3584" t="str">
            <v>04012291399</v>
          </cell>
          <cell r="I3584">
            <v>-0.32</v>
          </cell>
        </row>
        <row r="3585">
          <cell r="A3585" t="str">
            <v>04012291399</v>
          </cell>
          <cell r="I3585">
            <v>55</v>
          </cell>
        </row>
        <row r="3586">
          <cell r="A3586" t="str">
            <v>04012291399</v>
          </cell>
          <cell r="I3586">
            <v>-1561.5</v>
          </cell>
        </row>
        <row r="3587">
          <cell r="A3587" t="str">
            <v>04012291399</v>
          </cell>
          <cell r="I3587">
            <v>88.04</v>
          </cell>
        </row>
        <row r="3588">
          <cell r="A3588" t="str">
            <v>04012291399</v>
          </cell>
          <cell r="I3588">
            <v>-1.98</v>
          </cell>
        </row>
        <row r="3589">
          <cell r="A3589" t="str">
            <v>04012291399</v>
          </cell>
          <cell r="I3589">
            <v>409.26</v>
          </cell>
        </row>
        <row r="3590">
          <cell r="A3590" t="str">
            <v>04012291399</v>
          </cell>
          <cell r="I3590">
            <v>-14.36</v>
          </cell>
        </row>
        <row r="3591">
          <cell r="A3591" t="str">
            <v>04012291399</v>
          </cell>
          <cell r="I3591">
            <v>37.450000000000003</v>
          </cell>
        </row>
        <row r="3592">
          <cell r="A3592" t="str">
            <v>04012291399</v>
          </cell>
          <cell r="I3592">
            <v>-1.4</v>
          </cell>
        </row>
        <row r="3593">
          <cell r="A3593" t="str">
            <v>04012291399</v>
          </cell>
          <cell r="I3593">
            <v>-3.08</v>
          </cell>
        </row>
        <row r="3594">
          <cell r="A3594" t="str">
            <v>04012291399</v>
          </cell>
          <cell r="I3594">
            <v>10.26</v>
          </cell>
        </row>
        <row r="3595">
          <cell r="A3595" t="str">
            <v>04012291399</v>
          </cell>
          <cell r="I3595">
            <v>-0.36</v>
          </cell>
        </row>
        <row r="3596">
          <cell r="A3596" t="str">
            <v>04012291399</v>
          </cell>
          <cell r="I3596">
            <v>300</v>
          </cell>
        </row>
        <row r="3597">
          <cell r="A3597" t="str">
            <v>04012291399</v>
          </cell>
          <cell r="I3597">
            <v>87.84</v>
          </cell>
        </row>
        <row r="3598">
          <cell r="A3598" t="str">
            <v>04012291399</v>
          </cell>
          <cell r="I3598">
            <v>-2.36</v>
          </cell>
        </row>
        <row r="3599">
          <cell r="A3599" t="str">
            <v>04012291399</v>
          </cell>
          <cell r="I3599">
            <v>107</v>
          </cell>
        </row>
        <row r="3600">
          <cell r="A3600" t="str">
            <v>04012291399</v>
          </cell>
          <cell r="I3600">
            <v>-4</v>
          </cell>
        </row>
        <row r="3601">
          <cell r="A3601" t="str">
            <v>04012291399</v>
          </cell>
          <cell r="I3601">
            <v>63.13</v>
          </cell>
        </row>
        <row r="3602">
          <cell r="A3602" t="str">
            <v>04012291399</v>
          </cell>
          <cell r="I3602">
            <v>-3.09</v>
          </cell>
        </row>
        <row r="3603">
          <cell r="A3603" t="str">
            <v>04012291399</v>
          </cell>
          <cell r="I3603">
            <v>640</v>
          </cell>
        </row>
        <row r="3604">
          <cell r="A3604" t="str">
            <v>04012822100</v>
          </cell>
          <cell r="I3604">
            <v>-3855.48</v>
          </cell>
        </row>
        <row r="3605">
          <cell r="A3605" t="str">
            <v>04012822100</v>
          </cell>
          <cell r="I3605">
            <v>3995.68</v>
          </cell>
        </row>
        <row r="3606">
          <cell r="A3606" t="str">
            <v>04012822100</v>
          </cell>
          <cell r="I3606">
            <v>-140.19999999999999</v>
          </cell>
        </row>
        <row r="3607">
          <cell r="A3607" t="str">
            <v>04012822126</v>
          </cell>
          <cell r="I3607">
            <v>40000</v>
          </cell>
        </row>
        <row r="3608">
          <cell r="A3608" t="str">
            <v>04012822200</v>
          </cell>
          <cell r="I3608">
            <v>102.61</v>
          </cell>
        </row>
        <row r="3609">
          <cell r="A3609" t="str">
            <v>05011830210</v>
          </cell>
          <cell r="I3609">
            <v>-20677</v>
          </cell>
        </row>
        <row r="3610">
          <cell r="A3610" t="str">
            <v>05011911100</v>
          </cell>
          <cell r="I3610">
            <v>-1913.32</v>
          </cell>
        </row>
        <row r="3611">
          <cell r="A3611" t="str">
            <v>05011990120</v>
          </cell>
          <cell r="I3611">
            <v>-2451</v>
          </cell>
        </row>
        <row r="3612">
          <cell r="A3612" t="str">
            <v>05012120123</v>
          </cell>
          <cell r="I3612">
            <v>-31.93</v>
          </cell>
        </row>
        <row r="3613">
          <cell r="A3613" t="str">
            <v>05012120123</v>
          </cell>
          <cell r="I3613">
            <v>350</v>
          </cell>
        </row>
        <row r="3614">
          <cell r="A3614" t="str">
            <v>05012120123</v>
          </cell>
          <cell r="I3614">
            <v>260</v>
          </cell>
        </row>
        <row r="3615">
          <cell r="A3615" t="str">
            <v>05012120123</v>
          </cell>
          <cell r="I3615">
            <v>-11.9</v>
          </cell>
        </row>
        <row r="3616">
          <cell r="A3616" t="str">
            <v>05012120123</v>
          </cell>
          <cell r="I3616">
            <v>-20.36</v>
          </cell>
        </row>
        <row r="3617">
          <cell r="A3617" t="str">
            <v>05012120123</v>
          </cell>
          <cell r="I3617">
            <v>351.81</v>
          </cell>
        </row>
        <row r="3618">
          <cell r="A3618" t="str">
            <v>05012120123</v>
          </cell>
          <cell r="I3618">
            <v>408</v>
          </cell>
        </row>
        <row r="3619">
          <cell r="A3619" t="str">
            <v>05012120123</v>
          </cell>
          <cell r="I3619">
            <v>350</v>
          </cell>
        </row>
        <row r="3620">
          <cell r="A3620" t="str">
            <v>05012120123</v>
          </cell>
          <cell r="I3620">
            <v>292</v>
          </cell>
        </row>
        <row r="3621">
          <cell r="A3621" t="str">
            <v>05012120123</v>
          </cell>
          <cell r="I3621">
            <v>210</v>
          </cell>
        </row>
        <row r="3622">
          <cell r="A3622" t="str">
            <v>05012120123</v>
          </cell>
          <cell r="I3622">
            <v>26.89</v>
          </cell>
        </row>
        <row r="3623">
          <cell r="A3623" t="str">
            <v>05012120123</v>
          </cell>
          <cell r="I3623">
            <v>124</v>
          </cell>
        </row>
        <row r="3624">
          <cell r="A3624" t="str">
            <v>05012120123</v>
          </cell>
          <cell r="I3624">
            <v>227.2</v>
          </cell>
        </row>
        <row r="3625">
          <cell r="A3625" t="str">
            <v>05012120123</v>
          </cell>
          <cell r="I3625">
            <v>-6.55</v>
          </cell>
        </row>
        <row r="3626">
          <cell r="A3626" t="str">
            <v>05012120123</v>
          </cell>
          <cell r="I3626">
            <v>74.5</v>
          </cell>
        </row>
        <row r="3627">
          <cell r="A3627" t="str">
            <v>05012120123</v>
          </cell>
          <cell r="I3627">
            <v>74.5</v>
          </cell>
        </row>
        <row r="3628">
          <cell r="A3628" t="str">
            <v>05012120123</v>
          </cell>
          <cell r="I3628">
            <v>420</v>
          </cell>
        </row>
        <row r="3629">
          <cell r="A3629" t="str">
            <v>05012120123</v>
          </cell>
          <cell r="I3629">
            <v>579.15</v>
          </cell>
        </row>
        <row r="3630">
          <cell r="A3630" t="str">
            <v>05012120123</v>
          </cell>
          <cell r="I3630">
            <v>1125</v>
          </cell>
        </row>
        <row r="3631">
          <cell r="A3631" t="str">
            <v>05012120123</v>
          </cell>
          <cell r="I3631">
            <v>71</v>
          </cell>
        </row>
        <row r="3632">
          <cell r="A3632" t="str">
            <v>05012120123</v>
          </cell>
          <cell r="I3632">
            <v>74.5</v>
          </cell>
        </row>
        <row r="3633">
          <cell r="A3633" t="str">
            <v>05012120123</v>
          </cell>
          <cell r="I3633">
            <v>625.95000000000005</v>
          </cell>
        </row>
        <row r="3634">
          <cell r="A3634" t="str">
            <v>05012120123</v>
          </cell>
          <cell r="I3634">
            <v>375</v>
          </cell>
        </row>
        <row r="3635">
          <cell r="A3635" t="str">
            <v>05012120123</v>
          </cell>
          <cell r="I3635">
            <v>330</v>
          </cell>
        </row>
        <row r="3636">
          <cell r="A3636" t="str">
            <v>05012120123</v>
          </cell>
          <cell r="I3636">
            <v>-38</v>
          </cell>
        </row>
        <row r="3637">
          <cell r="A3637" t="str">
            <v>05012120123</v>
          </cell>
          <cell r="I3637">
            <v>-38</v>
          </cell>
        </row>
        <row r="3638">
          <cell r="A3638" t="str">
            <v>05012120123</v>
          </cell>
          <cell r="I3638">
            <v>28</v>
          </cell>
        </row>
        <row r="3639">
          <cell r="A3639" t="str">
            <v>05012120123</v>
          </cell>
          <cell r="I3639">
            <v>74.5</v>
          </cell>
        </row>
        <row r="3640">
          <cell r="A3640" t="str">
            <v>05012120123</v>
          </cell>
          <cell r="I3640">
            <v>604.54</v>
          </cell>
        </row>
        <row r="3641">
          <cell r="A3641" t="str">
            <v>05012120123</v>
          </cell>
          <cell r="I3641">
            <v>579.15</v>
          </cell>
        </row>
        <row r="3642">
          <cell r="A3642" t="str">
            <v>05012120123</v>
          </cell>
          <cell r="I3642">
            <v>-45.07</v>
          </cell>
        </row>
        <row r="3643">
          <cell r="A3643" t="str">
            <v>05012120123</v>
          </cell>
          <cell r="I3643">
            <v>266.7</v>
          </cell>
        </row>
        <row r="3644">
          <cell r="A3644" t="str">
            <v>05012120123</v>
          </cell>
          <cell r="I3644">
            <v>-9.36</v>
          </cell>
        </row>
        <row r="3645">
          <cell r="A3645" t="str">
            <v>05012120123</v>
          </cell>
          <cell r="I3645">
            <v>716.59</v>
          </cell>
        </row>
        <row r="3646">
          <cell r="A3646" t="str">
            <v>05012120123</v>
          </cell>
          <cell r="I3646">
            <v>-25.14</v>
          </cell>
        </row>
        <row r="3647">
          <cell r="A3647" t="str">
            <v>05012120123</v>
          </cell>
          <cell r="I3647">
            <v>-39.340000000000003</v>
          </cell>
        </row>
        <row r="3648">
          <cell r="A3648" t="str">
            <v>05012120126</v>
          </cell>
          <cell r="I3648">
            <v>2519.4899999999998</v>
          </cell>
        </row>
        <row r="3649">
          <cell r="A3649" t="str">
            <v>05012120299</v>
          </cell>
          <cell r="I3649">
            <v>8089.73</v>
          </cell>
        </row>
        <row r="3650">
          <cell r="A3650" t="str">
            <v>05012822200</v>
          </cell>
          <cell r="I3650">
            <v>6078.77</v>
          </cell>
        </row>
        <row r="3651">
          <cell r="A3651" t="str">
            <v>05111759900</v>
          </cell>
          <cell r="I3651">
            <v>-8750</v>
          </cell>
        </row>
        <row r="3652">
          <cell r="A3652" t="str">
            <v>05111759900</v>
          </cell>
          <cell r="I3652">
            <v>-7500</v>
          </cell>
        </row>
        <row r="3653">
          <cell r="A3653" t="str">
            <v>05111830210</v>
          </cell>
          <cell r="I3653">
            <v>-4000</v>
          </cell>
        </row>
        <row r="3654">
          <cell r="A3654" t="str">
            <v>05111911100</v>
          </cell>
          <cell r="I3654">
            <v>-27925.73</v>
          </cell>
        </row>
        <row r="3655">
          <cell r="A3655" t="str">
            <v>05112121240</v>
          </cell>
          <cell r="I3655">
            <v>75</v>
          </cell>
        </row>
        <row r="3656">
          <cell r="A3656" t="str">
            <v>05112121240</v>
          </cell>
          <cell r="I3656">
            <v>75</v>
          </cell>
        </row>
        <row r="3657">
          <cell r="A3657" t="str">
            <v>05112121240</v>
          </cell>
          <cell r="I3657">
            <v>-150</v>
          </cell>
        </row>
        <row r="3658">
          <cell r="A3658" t="str">
            <v>05112121241</v>
          </cell>
          <cell r="I3658">
            <v>88.72</v>
          </cell>
        </row>
        <row r="3659">
          <cell r="A3659" t="str">
            <v>05112121241</v>
          </cell>
          <cell r="I3659">
            <v>60.9</v>
          </cell>
        </row>
        <row r="3660">
          <cell r="A3660" t="str">
            <v>05112121241</v>
          </cell>
          <cell r="I3660">
            <v>-2.14</v>
          </cell>
        </row>
        <row r="3661">
          <cell r="A3661" t="str">
            <v>05112121241</v>
          </cell>
          <cell r="I3661">
            <v>10.63</v>
          </cell>
        </row>
        <row r="3662">
          <cell r="A3662" t="str">
            <v>05112121241</v>
          </cell>
          <cell r="I3662">
            <v>130.19999999999999</v>
          </cell>
        </row>
        <row r="3663">
          <cell r="A3663" t="str">
            <v>05112121241</v>
          </cell>
          <cell r="I3663">
            <v>18</v>
          </cell>
        </row>
        <row r="3664">
          <cell r="A3664" t="str">
            <v>05112121241</v>
          </cell>
          <cell r="I3664">
            <v>60</v>
          </cell>
        </row>
        <row r="3665">
          <cell r="A3665" t="str">
            <v>05112121241</v>
          </cell>
          <cell r="I3665">
            <v>-5.2</v>
          </cell>
        </row>
        <row r="3666">
          <cell r="A3666" t="str">
            <v>05112121241</v>
          </cell>
          <cell r="I3666">
            <v>249.54</v>
          </cell>
        </row>
        <row r="3667">
          <cell r="A3667" t="str">
            <v>05112121241</v>
          </cell>
          <cell r="I3667">
            <v>241.5</v>
          </cell>
        </row>
        <row r="3668">
          <cell r="A3668" t="str">
            <v>05112121241</v>
          </cell>
          <cell r="I3668">
            <v>6</v>
          </cell>
        </row>
        <row r="3669">
          <cell r="A3669" t="str">
            <v>05112121241</v>
          </cell>
          <cell r="I3669">
            <v>390</v>
          </cell>
        </row>
        <row r="3670">
          <cell r="A3670" t="str">
            <v>05112121241</v>
          </cell>
          <cell r="I3670">
            <v>-31.24</v>
          </cell>
        </row>
        <row r="3671">
          <cell r="A3671" t="str">
            <v>05112121241</v>
          </cell>
          <cell r="I3671">
            <v>3.5</v>
          </cell>
        </row>
        <row r="3672">
          <cell r="A3672" t="str">
            <v>05112121241</v>
          </cell>
          <cell r="I3672">
            <v>231.66</v>
          </cell>
        </row>
        <row r="3673">
          <cell r="A3673" t="str">
            <v>05112121241</v>
          </cell>
          <cell r="I3673">
            <v>-8.1199999999999992</v>
          </cell>
        </row>
        <row r="3674">
          <cell r="A3674" t="str">
            <v>05112121241</v>
          </cell>
          <cell r="I3674">
            <v>483.39</v>
          </cell>
        </row>
        <row r="3675">
          <cell r="A3675" t="str">
            <v>05112121241</v>
          </cell>
          <cell r="I3675">
            <v>114</v>
          </cell>
        </row>
        <row r="3676">
          <cell r="A3676" t="str">
            <v>05112121241</v>
          </cell>
          <cell r="I3676">
            <v>104</v>
          </cell>
        </row>
        <row r="3677">
          <cell r="A3677" t="str">
            <v>05112121241</v>
          </cell>
          <cell r="I3677">
            <v>231</v>
          </cell>
        </row>
        <row r="3678">
          <cell r="A3678" t="str">
            <v>05112121241</v>
          </cell>
          <cell r="I3678">
            <v>130.28</v>
          </cell>
        </row>
        <row r="3679">
          <cell r="A3679" t="str">
            <v>05112121241</v>
          </cell>
          <cell r="I3679">
            <v>10</v>
          </cell>
        </row>
        <row r="3680">
          <cell r="A3680" t="str">
            <v>05112121241</v>
          </cell>
          <cell r="I3680">
            <v>260</v>
          </cell>
        </row>
        <row r="3681">
          <cell r="A3681" t="str">
            <v>05112121241</v>
          </cell>
          <cell r="I3681">
            <v>-7.15</v>
          </cell>
        </row>
        <row r="3682">
          <cell r="A3682" t="str">
            <v>05112121241</v>
          </cell>
          <cell r="I3682">
            <v>18</v>
          </cell>
        </row>
        <row r="3683">
          <cell r="A3683" t="str">
            <v>05112121241</v>
          </cell>
          <cell r="I3683">
            <v>105</v>
          </cell>
        </row>
        <row r="3684">
          <cell r="A3684" t="str">
            <v>05112121241</v>
          </cell>
          <cell r="I3684">
            <v>79.349999999999994</v>
          </cell>
        </row>
        <row r="3685">
          <cell r="A3685" t="str">
            <v>05112121241</v>
          </cell>
          <cell r="I3685">
            <v>3.5</v>
          </cell>
        </row>
        <row r="3686">
          <cell r="A3686" t="str">
            <v>05112121241</v>
          </cell>
          <cell r="I3686">
            <v>-0.12</v>
          </cell>
        </row>
        <row r="3687">
          <cell r="A3687" t="str">
            <v>05112121241</v>
          </cell>
          <cell r="I3687">
            <v>3.5</v>
          </cell>
        </row>
        <row r="3688">
          <cell r="A3688" t="str">
            <v>05112121241</v>
          </cell>
          <cell r="I3688">
            <v>578.1</v>
          </cell>
        </row>
        <row r="3689">
          <cell r="A3689" t="str">
            <v>05112121241</v>
          </cell>
          <cell r="I3689">
            <v>120.6</v>
          </cell>
        </row>
        <row r="3690">
          <cell r="A3690" t="str">
            <v>05112121241</v>
          </cell>
          <cell r="I3690">
            <v>24.99</v>
          </cell>
        </row>
        <row r="3691">
          <cell r="A3691" t="str">
            <v>05112121241</v>
          </cell>
          <cell r="I3691">
            <v>-0.94</v>
          </cell>
        </row>
        <row r="3692">
          <cell r="A3692" t="str">
            <v>05112121241</v>
          </cell>
          <cell r="I3692">
            <v>101.25</v>
          </cell>
        </row>
        <row r="3693">
          <cell r="A3693" t="str">
            <v>05112121241</v>
          </cell>
          <cell r="I3693">
            <v>-53.9</v>
          </cell>
        </row>
        <row r="3694">
          <cell r="A3694" t="str">
            <v>05112121241</v>
          </cell>
          <cell r="I3694">
            <v>73.5</v>
          </cell>
        </row>
        <row r="3695">
          <cell r="A3695" t="str">
            <v>05112121241</v>
          </cell>
          <cell r="I3695">
            <v>1.89</v>
          </cell>
        </row>
        <row r="3696">
          <cell r="A3696" t="str">
            <v>05112121241</v>
          </cell>
          <cell r="I3696">
            <v>119</v>
          </cell>
        </row>
        <row r="3697">
          <cell r="A3697" t="str">
            <v>05112121241</v>
          </cell>
          <cell r="I3697">
            <v>390</v>
          </cell>
        </row>
        <row r="3698">
          <cell r="A3698" t="str">
            <v>05112121241</v>
          </cell>
          <cell r="I3698">
            <v>604.76</v>
          </cell>
        </row>
        <row r="3699">
          <cell r="A3699" t="str">
            <v>05112121241</v>
          </cell>
          <cell r="I3699">
            <v>-21.22</v>
          </cell>
        </row>
        <row r="3700">
          <cell r="A3700" t="str">
            <v>05112121241</v>
          </cell>
          <cell r="I3700">
            <v>28</v>
          </cell>
        </row>
        <row r="3701">
          <cell r="A3701" t="str">
            <v>05112121241</v>
          </cell>
          <cell r="I3701">
            <v>540.6</v>
          </cell>
        </row>
        <row r="3702">
          <cell r="A3702" t="str">
            <v>05112121241</v>
          </cell>
          <cell r="I3702">
            <v>3.5</v>
          </cell>
        </row>
        <row r="3703">
          <cell r="A3703" t="str">
            <v>05112121241</v>
          </cell>
          <cell r="I3703">
            <v>-0.12</v>
          </cell>
        </row>
        <row r="3704">
          <cell r="A3704" t="str">
            <v>05112121241</v>
          </cell>
          <cell r="I3704">
            <v>3.5</v>
          </cell>
        </row>
        <row r="3705">
          <cell r="A3705" t="str">
            <v>05112121241</v>
          </cell>
          <cell r="I3705">
            <v>-0.12</v>
          </cell>
        </row>
        <row r="3706">
          <cell r="A3706" t="str">
            <v>05112121241</v>
          </cell>
          <cell r="I3706">
            <v>435.2</v>
          </cell>
        </row>
        <row r="3707">
          <cell r="A3707" t="str">
            <v>05112121241</v>
          </cell>
          <cell r="I3707">
            <v>-35.630000000000003</v>
          </cell>
        </row>
        <row r="3708">
          <cell r="A3708" t="str">
            <v>05112121241</v>
          </cell>
          <cell r="I3708">
            <v>327.60000000000002</v>
          </cell>
        </row>
        <row r="3709">
          <cell r="A3709" t="str">
            <v>05112121241</v>
          </cell>
          <cell r="I3709">
            <v>154</v>
          </cell>
        </row>
        <row r="3710">
          <cell r="A3710" t="str">
            <v>05112121241</v>
          </cell>
          <cell r="I3710">
            <v>88.21</v>
          </cell>
        </row>
        <row r="3711">
          <cell r="A3711" t="str">
            <v>05112121241</v>
          </cell>
          <cell r="I3711">
            <v>540</v>
          </cell>
        </row>
        <row r="3712">
          <cell r="A3712" t="str">
            <v>05112121241</v>
          </cell>
          <cell r="I3712">
            <v>75</v>
          </cell>
        </row>
        <row r="3713">
          <cell r="A3713" t="str">
            <v>05112121241</v>
          </cell>
          <cell r="I3713">
            <v>75.599999999999994</v>
          </cell>
        </row>
        <row r="3714">
          <cell r="A3714" t="str">
            <v>05112121241</v>
          </cell>
          <cell r="I3714">
            <v>-2.65</v>
          </cell>
        </row>
        <row r="3715">
          <cell r="A3715" t="str">
            <v>05112121241</v>
          </cell>
          <cell r="I3715">
            <v>226.4</v>
          </cell>
        </row>
        <row r="3716">
          <cell r="A3716" t="str">
            <v>05112121241</v>
          </cell>
          <cell r="I3716">
            <v>-8.98</v>
          </cell>
        </row>
        <row r="3717">
          <cell r="A3717" t="str">
            <v>05112121241</v>
          </cell>
          <cell r="I3717">
            <v>-0.37</v>
          </cell>
        </row>
        <row r="3718">
          <cell r="A3718" t="str">
            <v>05112121241</v>
          </cell>
          <cell r="I3718">
            <v>59</v>
          </cell>
        </row>
        <row r="3719">
          <cell r="A3719" t="str">
            <v>05112121241</v>
          </cell>
          <cell r="I3719">
            <v>-5.62</v>
          </cell>
        </row>
        <row r="3720">
          <cell r="A3720" t="str">
            <v>05112121241</v>
          </cell>
          <cell r="I3720">
            <v>75</v>
          </cell>
        </row>
        <row r="3721">
          <cell r="A3721" t="str">
            <v>05112121241</v>
          </cell>
          <cell r="I3721">
            <v>580</v>
          </cell>
        </row>
        <row r="3722">
          <cell r="A3722" t="str">
            <v>05112121241</v>
          </cell>
          <cell r="I3722">
            <v>77</v>
          </cell>
        </row>
        <row r="3723">
          <cell r="A3723" t="str">
            <v>05112121241</v>
          </cell>
          <cell r="I3723">
            <v>28</v>
          </cell>
        </row>
        <row r="3724">
          <cell r="A3724" t="str">
            <v>05112121241</v>
          </cell>
          <cell r="I3724">
            <v>19.25</v>
          </cell>
        </row>
        <row r="3725">
          <cell r="A3725" t="str">
            <v>05112121241</v>
          </cell>
          <cell r="I3725">
            <v>150</v>
          </cell>
        </row>
        <row r="3726">
          <cell r="A3726" t="str">
            <v>05112121241</v>
          </cell>
          <cell r="I3726">
            <v>18</v>
          </cell>
        </row>
        <row r="3727">
          <cell r="A3727" t="str">
            <v>05112121241</v>
          </cell>
          <cell r="I3727">
            <v>-3.46</v>
          </cell>
        </row>
        <row r="3728">
          <cell r="A3728" t="str">
            <v>05112121241</v>
          </cell>
          <cell r="I3728">
            <v>79.349999999999994</v>
          </cell>
        </row>
        <row r="3729">
          <cell r="A3729" t="str">
            <v>05112121241</v>
          </cell>
          <cell r="I3729">
            <v>67.75</v>
          </cell>
        </row>
        <row r="3730">
          <cell r="A3730" t="str">
            <v>05112121241</v>
          </cell>
          <cell r="I3730">
            <v>120.6</v>
          </cell>
        </row>
        <row r="3731">
          <cell r="A3731" t="str">
            <v>05112121241</v>
          </cell>
          <cell r="I3731">
            <v>221.66</v>
          </cell>
        </row>
        <row r="3732">
          <cell r="A3732" t="str">
            <v>05112121241</v>
          </cell>
          <cell r="I3732">
            <v>140</v>
          </cell>
        </row>
        <row r="3733">
          <cell r="A3733" t="str">
            <v>05112121241</v>
          </cell>
          <cell r="I3733">
            <v>157.5</v>
          </cell>
        </row>
        <row r="3734">
          <cell r="A3734" t="str">
            <v>05112121241</v>
          </cell>
          <cell r="I3734">
            <v>-18.23</v>
          </cell>
        </row>
        <row r="3735">
          <cell r="A3735" t="str">
            <v>05112121241</v>
          </cell>
          <cell r="I3735">
            <v>-13.72</v>
          </cell>
        </row>
        <row r="3736">
          <cell r="A3736" t="str">
            <v>05112121241</v>
          </cell>
          <cell r="I3736">
            <v>-6.67</v>
          </cell>
        </row>
        <row r="3737">
          <cell r="A3737" t="str">
            <v>05112121241</v>
          </cell>
          <cell r="I3737">
            <v>98.7</v>
          </cell>
        </row>
        <row r="3738">
          <cell r="A3738" t="str">
            <v>05112121241</v>
          </cell>
          <cell r="I3738">
            <v>22.75</v>
          </cell>
        </row>
        <row r="3739">
          <cell r="A3739" t="str">
            <v>05112121241</v>
          </cell>
          <cell r="I3739">
            <v>-0.8</v>
          </cell>
        </row>
        <row r="3740">
          <cell r="A3740" t="str">
            <v>05112121241</v>
          </cell>
          <cell r="I3740">
            <v>465</v>
          </cell>
        </row>
        <row r="3741">
          <cell r="A3741" t="str">
            <v>05112121241</v>
          </cell>
          <cell r="I3741">
            <v>-19.989999999999998</v>
          </cell>
        </row>
        <row r="3742">
          <cell r="A3742" t="str">
            <v>05112121241</v>
          </cell>
          <cell r="I3742">
            <v>569.87</v>
          </cell>
        </row>
        <row r="3743">
          <cell r="A3743" t="str">
            <v>05112121241</v>
          </cell>
          <cell r="I3743">
            <v>20</v>
          </cell>
        </row>
        <row r="3744">
          <cell r="A3744" t="str">
            <v>05112121241</v>
          </cell>
          <cell r="I3744">
            <v>-2.23</v>
          </cell>
        </row>
        <row r="3745">
          <cell r="A3745" t="str">
            <v>05112121241</v>
          </cell>
          <cell r="I3745">
            <v>10</v>
          </cell>
        </row>
        <row r="3746">
          <cell r="A3746" t="str">
            <v>05112121241</v>
          </cell>
          <cell r="I3746">
            <v>-2.88</v>
          </cell>
        </row>
        <row r="3747">
          <cell r="A3747" t="str">
            <v>05112121241</v>
          </cell>
          <cell r="I3747">
            <v>10</v>
          </cell>
        </row>
        <row r="3748">
          <cell r="A3748" t="str">
            <v>05112121241</v>
          </cell>
          <cell r="I3748">
            <v>-2.95</v>
          </cell>
        </row>
        <row r="3749">
          <cell r="A3749" t="str">
            <v>05112121241</v>
          </cell>
          <cell r="I3749">
            <v>13.72</v>
          </cell>
        </row>
        <row r="3750">
          <cell r="A3750" t="str">
            <v>05112121241</v>
          </cell>
          <cell r="I3750">
            <v>74.55</v>
          </cell>
        </row>
        <row r="3751">
          <cell r="A3751" t="str">
            <v>05112121241</v>
          </cell>
          <cell r="I3751">
            <v>-19.579999999999998</v>
          </cell>
        </row>
        <row r="3752">
          <cell r="A3752" t="str">
            <v>05112121241</v>
          </cell>
          <cell r="I3752">
            <v>241.5</v>
          </cell>
        </row>
        <row r="3753">
          <cell r="A3753" t="str">
            <v>05112121241</v>
          </cell>
          <cell r="I3753">
            <v>166</v>
          </cell>
        </row>
        <row r="3754">
          <cell r="A3754" t="str">
            <v>05112121241</v>
          </cell>
          <cell r="I3754">
            <v>300</v>
          </cell>
        </row>
        <row r="3755">
          <cell r="A3755" t="str">
            <v>05112121241</v>
          </cell>
          <cell r="I3755">
            <v>149.6</v>
          </cell>
        </row>
        <row r="3756">
          <cell r="A3756" t="str">
            <v>05112121241</v>
          </cell>
          <cell r="I3756">
            <v>10</v>
          </cell>
        </row>
        <row r="3757">
          <cell r="A3757" t="str">
            <v>05112121241</v>
          </cell>
          <cell r="I3757">
            <v>-0.12</v>
          </cell>
        </row>
        <row r="3758">
          <cell r="A3758" t="str">
            <v>05112121241</v>
          </cell>
          <cell r="I3758">
            <v>42.4</v>
          </cell>
        </row>
        <row r="3759">
          <cell r="A3759" t="str">
            <v>05112121241</v>
          </cell>
          <cell r="I3759">
            <v>35</v>
          </cell>
        </row>
        <row r="3760">
          <cell r="A3760" t="str">
            <v>05112121241</v>
          </cell>
          <cell r="I3760">
            <v>-1.23</v>
          </cell>
        </row>
        <row r="3761">
          <cell r="A3761" t="str">
            <v>05112121241</v>
          </cell>
          <cell r="I3761">
            <v>71.47</v>
          </cell>
        </row>
        <row r="3762">
          <cell r="A3762" t="str">
            <v>05112121241</v>
          </cell>
          <cell r="I3762">
            <v>7</v>
          </cell>
        </row>
        <row r="3763">
          <cell r="A3763" t="str">
            <v>05112121241</v>
          </cell>
          <cell r="I3763">
            <v>-0.25</v>
          </cell>
        </row>
        <row r="3764">
          <cell r="A3764" t="str">
            <v>05112121241</v>
          </cell>
          <cell r="I3764">
            <v>18</v>
          </cell>
        </row>
        <row r="3765">
          <cell r="A3765" t="str">
            <v>05112121241</v>
          </cell>
          <cell r="I3765">
            <v>-8.18</v>
          </cell>
        </row>
        <row r="3766">
          <cell r="A3766" t="str">
            <v>05112121241</v>
          </cell>
          <cell r="I3766">
            <v>-27.14</v>
          </cell>
        </row>
        <row r="3767">
          <cell r="A3767" t="str">
            <v>05112121241</v>
          </cell>
          <cell r="I3767">
            <v>232.16</v>
          </cell>
        </row>
        <row r="3768">
          <cell r="A3768" t="str">
            <v>05112121241</v>
          </cell>
          <cell r="I3768">
            <v>231.66</v>
          </cell>
        </row>
        <row r="3769">
          <cell r="A3769" t="str">
            <v>05112121241</v>
          </cell>
          <cell r="I3769">
            <v>-11.75</v>
          </cell>
        </row>
        <row r="3770">
          <cell r="A3770" t="str">
            <v>05112121241</v>
          </cell>
          <cell r="I3770">
            <v>46</v>
          </cell>
        </row>
        <row r="3771">
          <cell r="A3771" t="str">
            <v>05112121241</v>
          </cell>
          <cell r="I3771">
            <v>57.6</v>
          </cell>
        </row>
        <row r="3772">
          <cell r="A3772" t="str">
            <v>05112121241</v>
          </cell>
          <cell r="I3772">
            <v>-0.24</v>
          </cell>
        </row>
        <row r="3773">
          <cell r="A3773" t="str">
            <v>05112121241</v>
          </cell>
          <cell r="I3773">
            <v>38.5</v>
          </cell>
        </row>
        <row r="3774">
          <cell r="A3774" t="str">
            <v>05112121241</v>
          </cell>
          <cell r="I3774">
            <v>-1.35</v>
          </cell>
        </row>
        <row r="3775">
          <cell r="A3775" t="str">
            <v>05112121241</v>
          </cell>
          <cell r="I3775">
            <v>75</v>
          </cell>
        </row>
        <row r="3776">
          <cell r="A3776" t="str">
            <v>05112121241</v>
          </cell>
          <cell r="I3776">
            <v>745</v>
          </cell>
        </row>
        <row r="3777">
          <cell r="A3777" t="str">
            <v>05112121241</v>
          </cell>
          <cell r="I3777">
            <v>-3.46</v>
          </cell>
        </row>
        <row r="3778">
          <cell r="A3778" t="str">
            <v>05112121241</v>
          </cell>
          <cell r="I3778">
            <v>450</v>
          </cell>
        </row>
        <row r="3779">
          <cell r="A3779" t="str">
            <v>05112121241</v>
          </cell>
          <cell r="I3779">
            <v>190.2</v>
          </cell>
        </row>
        <row r="3780">
          <cell r="A3780" t="str">
            <v>05112121299</v>
          </cell>
          <cell r="I3780">
            <v>4268.76</v>
          </cell>
        </row>
        <row r="3781">
          <cell r="A3781" t="str">
            <v>05112822200</v>
          </cell>
          <cell r="I3781">
            <v>9471</v>
          </cell>
        </row>
        <row r="3782">
          <cell r="A3782" t="str">
            <v>05211830210</v>
          </cell>
          <cell r="I3782">
            <v>-8800</v>
          </cell>
        </row>
        <row r="3783">
          <cell r="A3783" t="str">
            <v>05212121240</v>
          </cell>
          <cell r="I3783">
            <v>46</v>
          </cell>
        </row>
        <row r="3784">
          <cell r="A3784" t="str">
            <v>05212121240</v>
          </cell>
          <cell r="I3784">
            <v>25</v>
          </cell>
        </row>
        <row r="3785">
          <cell r="A3785" t="str">
            <v>05212121240</v>
          </cell>
          <cell r="I3785">
            <v>170</v>
          </cell>
        </row>
        <row r="3786">
          <cell r="A3786" t="str">
            <v>05212121240</v>
          </cell>
          <cell r="I3786">
            <v>-7.69</v>
          </cell>
        </row>
        <row r="3787">
          <cell r="A3787" t="str">
            <v>05212121240</v>
          </cell>
          <cell r="I3787">
            <v>150</v>
          </cell>
        </row>
        <row r="3788">
          <cell r="A3788" t="str">
            <v>05212121240</v>
          </cell>
          <cell r="I3788">
            <v>10</v>
          </cell>
        </row>
        <row r="3789">
          <cell r="A3789" t="str">
            <v>05212121240</v>
          </cell>
          <cell r="I3789">
            <v>-3.17</v>
          </cell>
        </row>
        <row r="3790">
          <cell r="A3790" t="str">
            <v>05212121240</v>
          </cell>
          <cell r="I3790">
            <v>80.5</v>
          </cell>
        </row>
        <row r="3791">
          <cell r="A3791" t="str">
            <v>05212121240</v>
          </cell>
          <cell r="I3791">
            <v>-6.51</v>
          </cell>
        </row>
        <row r="3792">
          <cell r="A3792" t="str">
            <v>05212121240</v>
          </cell>
          <cell r="I3792">
            <v>157.5</v>
          </cell>
        </row>
        <row r="3793">
          <cell r="A3793" t="str">
            <v>05212121240</v>
          </cell>
          <cell r="I3793">
            <v>28</v>
          </cell>
        </row>
        <row r="3794">
          <cell r="A3794" t="str">
            <v>05212121240</v>
          </cell>
          <cell r="I3794">
            <v>7088</v>
          </cell>
        </row>
        <row r="3795">
          <cell r="A3795" t="str">
            <v>05212121299</v>
          </cell>
          <cell r="I3795">
            <v>1000</v>
          </cell>
        </row>
        <row r="3796">
          <cell r="A3796" t="str">
            <v>05511550100</v>
          </cell>
          <cell r="I3796">
            <v>-7.72</v>
          </cell>
        </row>
        <row r="3797">
          <cell r="A3797" t="str">
            <v>05511911100</v>
          </cell>
          <cell r="I3797">
            <v>-3328.8</v>
          </cell>
        </row>
        <row r="3798">
          <cell r="A3798" t="str">
            <v>05512122299</v>
          </cell>
          <cell r="I3798">
            <v>321</v>
          </cell>
        </row>
        <row r="3799">
          <cell r="A3799" t="str">
            <v>05512122299</v>
          </cell>
          <cell r="I3799">
            <v>-321</v>
          </cell>
        </row>
        <row r="3800">
          <cell r="A3800" t="str">
            <v>05512190299</v>
          </cell>
          <cell r="I3800">
            <v>200</v>
          </cell>
        </row>
        <row r="3801">
          <cell r="A3801" t="str">
            <v>05512190299</v>
          </cell>
          <cell r="I3801">
            <v>321</v>
          </cell>
        </row>
        <row r="3802">
          <cell r="A3802" t="str">
            <v>05512190299</v>
          </cell>
          <cell r="I3802">
            <v>-200</v>
          </cell>
        </row>
        <row r="3803">
          <cell r="A3803" t="str">
            <v>05512822200</v>
          </cell>
          <cell r="I3803">
            <v>3008</v>
          </cell>
        </row>
        <row r="3804">
          <cell r="A3804" t="str">
            <v>05512822200</v>
          </cell>
          <cell r="I3804">
            <v>7.72</v>
          </cell>
        </row>
        <row r="3805">
          <cell r="A3805" t="str">
            <v>06011830210</v>
          </cell>
          <cell r="I3805">
            <v>-151351</v>
          </cell>
        </row>
        <row r="3806">
          <cell r="A3806" t="str">
            <v>06011911100</v>
          </cell>
          <cell r="I3806">
            <v>0.15</v>
          </cell>
        </row>
        <row r="3807">
          <cell r="A3807" t="str">
            <v>06012241241</v>
          </cell>
          <cell r="I3807">
            <v>151147</v>
          </cell>
        </row>
        <row r="3808">
          <cell r="A3808" t="str">
            <v>06012249299</v>
          </cell>
          <cell r="I3808">
            <v>204.46</v>
          </cell>
        </row>
        <row r="3809">
          <cell r="A3809" t="str">
            <v>06111550100</v>
          </cell>
          <cell r="I3809">
            <v>-181.69</v>
          </cell>
        </row>
        <row r="3810">
          <cell r="A3810" t="str">
            <v>06111550100</v>
          </cell>
          <cell r="I3810">
            <v>-0.04</v>
          </cell>
        </row>
        <row r="3811">
          <cell r="A3811" t="str">
            <v>06111550100</v>
          </cell>
          <cell r="I3811">
            <v>-170.6</v>
          </cell>
        </row>
        <row r="3812">
          <cell r="A3812" t="str">
            <v>06111830210</v>
          </cell>
          <cell r="I3812">
            <v>-30943</v>
          </cell>
        </row>
        <row r="3813">
          <cell r="A3813" t="str">
            <v>06111911100</v>
          </cell>
          <cell r="I3813">
            <v>0.19</v>
          </cell>
        </row>
        <row r="3814">
          <cell r="A3814" t="str">
            <v>06111990120</v>
          </cell>
          <cell r="I3814">
            <v>-35244</v>
          </cell>
        </row>
        <row r="3815">
          <cell r="A3815" t="str">
            <v>06112249299</v>
          </cell>
          <cell r="I3815">
            <v>200</v>
          </cell>
        </row>
        <row r="3816">
          <cell r="A3816" t="str">
            <v>06112812110</v>
          </cell>
          <cell r="I3816">
            <v>7421</v>
          </cell>
        </row>
        <row r="3817">
          <cell r="A3817" t="str">
            <v>06112812110</v>
          </cell>
          <cell r="I3817">
            <v>7421</v>
          </cell>
        </row>
        <row r="3818">
          <cell r="A3818" t="str">
            <v>06112813210</v>
          </cell>
          <cell r="I3818">
            <v>15900.91</v>
          </cell>
        </row>
        <row r="3819">
          <cell r="A3819" t="str">
            <v>06112822200</v>
          </cell>
          <cell r="I3819">
            <v>35244</v>
          </cell>
        </row>
        <row r="3820">
          <cell r="A3820" t="str">
            <v>06112822200</v>
          </cell>
          <cell r="I3820">
            <v>170.6</v>
          </cell>
        </row>
        <row r="3821">
          <cell r="A3821" t="str">
            <v>06112822200</v>
          </cell>
          <cell r="I3821">
            <v>0.04</v>
          </cell>
        </row>
        <row r="3822">
          <cell r="A3822" t="str">
            <v>06112822200</v>
          </cell>
          <cell r="I3822">
            <v>181.69</v>
          </cell>
        </row>
        <row r="3823">
          <cell r="A3823" t="str">
            <v>07011830210</v>
          </cell>
          <cell r="I3823">
            <v>-3500</v>
          </cell>
        </row>
        <row r="3824">
          <cell r="A3824" t="str">
            <v>07012241241</v>
          </cell>
          <cell r="I3824">
            <v>3300</v>
          </cell>
        </row>
        <row r="3825">
          <cell r="A3825" t="str">
            <v>07012249299</v>
          </cell>
          <cell r="I3825">
            <v>200</v>
          </cell>
        </row>
        <row r="3826">
          <cell r="A3826" t="str">
            <v>07012249299</v>
          </cell>
          <cell r="I3826">
            <v>200</v>
          </cell>
        </row>
        <row r="3827">
          <cell r="A3827" t="str">
            <v>07012249299</v>
          </cell>
          <cell r="I3827">
            <v>-200</v>
          </cell>
        </row>
        <row r="3828">
          <cell r="A3828" t="str">
            <v>07111830210</v>
          </cell>
          <cell r="I3828">
            <v>-6500</v>
          </cell>
        </row>
        <row r="3829">
          <cell r="A3829" t="str">
            <v>07112241241</v>
          </cell>
          <cell r="I3829">
            <v>6300</v>
          </cell>
        </row>
        <row r="3830">
          <cell r="A3830" t="str">
            <v>07112249299</v>
          </cell>
          <cell r="I3830">
            <v>200</v>
          </cell>
        </row>
        <row r="3831">
          <cell r="A3831" t="str">
            <v>07211830210</v>
          </cell>
          <cell r="I3831">
            <v>-7000</v>
          </cell>
        </row>
        <row r="3832">
          <cell r="A3832" t="str">
            <v>07211911100</v>
          </cell>
          <cell r="I3832">
            <v>-0.48</v>
          </cell>
        </row>
        <row r="3833">
          <cell r="A3833" t="str">
            <v>07212241241</v>
          </cell>
          <cell r="I3833">
            <v>6800</v>
          </cell>
        </row>
        <row r="3834">
          <cell r="A3834" t="str">
            <v>07212249299</v>
          </cell>
          <cell r="I3834">
            <v>199.81</v>
          </cell>
        </row>
        <row r="3835">
          <cell r="A3835" t="str">
            <v>07511830210</v>
          </cell>
          <cell r="I3835">
            <v>-8000</v>
          </cell>
        </row>
        <row r="3836">
          <cell r="A3836" t="str">
            <v>07512241241</v>
          </cell>
          <cell r="I3836">
            <v>5349</v>
          </cell>
        </row>
        <row r="3837">
          <cell r="A3837" t="str">
            <v>07512249299</v>
          </cell>
          <cell r="I3837">
            <v>200</v>
          </cell>
        </row>
        <row r="3838">
          <cell r="A3838" t="str">
            <v>07512822210</v>
          </cell>
          <cell r="I3838">
            <v>2451</v>
          </cell>
        </row>
        <row r="3839">
          <cell r="A3839" t="str">
            <v>09011550100</v>
          </cell>
          <cell r="I3839">
            <v>-1</v>
          </cell>
        </row>
        <row r="3840">
          <cell r="A3840" t="str">
            <v>09011550100</v>
          </cell>
          <cell r="I3840">
            <v>-0.54</v>
          </cell>
        </row>
        <row r="3841">
          <cell r="A3841" t="str">
            <v>09011550100</v>
          </cell>
          <cell r="I3841">
            <v>-1.04</v>
          </cell>
        </row>
        <row r="3842">
          <cell r="A3842" t="str">
            <v>09011550100</v>
          </cell>
          <cell r="I3842">
            <v>-1.1100000000000001</v>
          </cell>
        </row>
        <row r="3843">
          <cell r="A3843" t="str">
            <v>09011550100</v>
          </cell>
          <cell r="I3843">
            <v>-0.95</v>
          </cell>
        </row>
        <row r="3844">
          <cell r="A3844" t="str">
            <v>09011550100</v>
          </cell>
          <cell r="I3844">
            <v>-1.1000000000000001</v>
          </cell>
        </row>
        <row r="3845">
          <cell r="A3845" t="str">
            <v>09011550100</v>
          </cell>
          <cell r="I3845">
            <v>-0.97</v>
          </cell>
        </row>
        <row r="3846">
          <cell r="A3846" t="str">
            <v>09011550100</v>
          </cell>
          <cell r="I3846">
            <v>-0.92</v>
          </cell>
        </row>
        <row r="3847">
          <cell r="A3847" t="str">
            <v>09011550100</v>
          </cell>
          <cell r="I3847">
            <v>-0.98</v>
          </cell>
        </row>
        <row r="3848">
          <cell r="A3848" t="str">
            <v>09011550100</v>
          </cell>
          <cell r="I3848">
            <v>-0.54</v>
          </cell>
        </row>
        <row r="3849">
          <cell r="A3849" t="str">
            <v>09011550100</v>
          </cell>
          <cell r="I3849">
            <v>-0.96</v>
          </cell>
        </row>
        <row r="3850">
          <cell r="A3850" t="str">
            <v>09011550100</v>
          </cell>
          <cell r="I3850">
            <v>-1.19</v>
          </cell>
        </row>
        <row r="3851">
          <cell r="A3851" t="str">
            <v>09011550100</v>
          </cell>
          <cell r="I3851">
            <v>-0.99</v>
          </cell>
        </row>
        <row r="3852">
          <cell r="A3852" t="str">
            <v>09011830210</v>
          </cell>
          <cell r="I3852">
            <v>-446</v>
          </cell>
        </row>
        <row r="3853">
          <cell r="A3853" t="str">
            <v>09012241241</v>
          </cell>
          <cell r="I3853">
            <v>379</v>
          </cell>
        </row>
        <row r="3854">
          <cell r="A3854" t="str">
            <v>09012249299</v>
          </cell>
          <cell r="I3854">
            <v>37.9</v>
          </cell>
        </row>
        <row r="3855">
          <cell r="A3855" t="str">
            <v>09012822105</v>
          </cell>
          <cell r="I3855">
            <v>0.92</v>
          </cell>
        </row>
        <row r="3856">
          <cell r="A3856" t="str">
            <v>09012822105</v>
          </cell>
          <cell r="I3856">
            <v>-1.9</v>
          </cell>
        </row>
        <row r="3857">
          <cell r="A3857" t="str">
            <v>09012822105</v>
          </cell>
          <cell r="I3857">
            <v>0.98</v>
          </cell>
        </row>
        <row r="3858">
          <cell r="A3858" t="str">
            <v>09012822200</v>
          </cell>
          <cell r="I3858">
            <v>1.04</v>
          </cell>
        </row>
        <row r="3859">
          <cell r="A3859" t="str">
            <v>09012822200</v>
          </cell>
          <cell r="I3859">
            <v>1.19</v>
          </cell>
        </row>
        <row r="3860">
          <cell r="A3860" t="str">
            <v>09012822200</v>
          </cell>
          <cell r="I3860">
            <v>0.54</v>
          </cell>
        </row>
        <row r="3861">
          <cell r="A3861" t="str">
            <v>09012822200</v>
          </cell>
          <cell r="I3861">
            <v>1</v>
          </cell>
        </row>
        <row r="3862">
          <cell r="A3862" t="str">
            <v>09012822200</v>
          </cell>
          <cell r="I3862">
            <v>0.99</v>
          </cell>
        </row>
        <row r="3863">
          <cell r="A3863" t="str">
            <v>09012822200</v>
          </cell>
          <cell r="I3863">
            <v>1.1100000000000001</v>
          </cell>
        </row>
        <row r="3864">
          <cell r="A3864" t="str">
            <v>09012822200</v>
          </cell>
          <cell r="I3864">
            <v>1.1000000000000001</v>
          </cell>
        </row>
        <row r="3865">
          <cell r="A3865" t="str">
            <v>09012822200</v>
          </cell>
          <cell r="I3865">
            <v>0.97</v>
          </cell>
        </row>
        <row r="3866">
          <cell r="A3866" t="str">
            <v>09012822200</v>
          </cell>
          <cell r="I3866">
            <v>0.54</v>
          </cell>
        </row>
        <row r="3867">
          <cell r="A3867" t="str">
            <v>09012822200</v>
          </cell>
          <cell r="I3867">
            <v>0.95</v>
          </cell>
        </row>
        <row r="3868">
          <cell r="A3868" t="str">
            <v>09012822200</v>
          </cell>
          <cell r="I3868">
            <v>0.96</v>
          </cell>
        </row>
        <row r="3869">
          <cell r="A3869" t="str">
            <v>09012822200</v>
          </cell>
          <cell r="I3869">
            <v>1.9</v>
          </cell>
        </row>
        <row r="3870">
          <cell r="A3870" t="str">
            <v>10011830210</v>
          </cell>
          <cell r="I3870">
            <v>-16350</v>
          </cell>
        </row>
        <row r="3871">
          <cell r="A3871" t="str">
            <v>10011911100</v>
          </cell>
          <cell r="I3871">
            <v>-49.9</v>
          </cell>
        </row>
        <row r="3872">
          <cell r="A3872" t="str">
            <v>10012241241</v>
          </cell>
          <cell r="I3872">
            <v>15.11</v>
          </cell>
        </row>
        <row r="3873">
          <cell r="A3873" t="str">
            <v>10012241241</v>
          </cell>
          <cell r="I3873">
            <v>15556</v>
          </cell>
        </row>
        <row r="3874">
          <cell r="A3874" t="str">
            <v>10012247353</v>
          </cell>
          <cell r="I3874">
            <v>-412.32</v>
          </cell>
        </row>
        <row r="3875">
          <cell r="A3875" t="str">
            <v>10012247353</v>
          </cell>
          <cell r="I3875">
            <v>412.32</v>
          </cell>
        </row>
        <row r="3876">
          <cell r="A3876" t="str">
            <v>10012247353</v>
          </cell>
          <cell r="I3876">
            <v>412.32</v>
          </cell>
        </row>
        <row r="3877">
          <cell r="A3877" t="str">
            <v>10012249299</v>
          </cell>
          <cell r="I3877">
            <v>200</v>
          </cell>
        </row>
        <row r="3878">
          <cell r="A3878" t="str">
            <v>11011550100</v>
          </cell>
          <cell r="I3878">
            <v>-68.62</v>
          </cell>
        </row>
        <row r="3879">
          <cell r="A3879" t="str">
            <v>11011550100</v>
          </cell>
          <cell r="I3879">
            <v>-33.72</v>
          </cell>
        </row>
        <row r="3880">
          <cell r="A3880" t="str">
            <v>11011550100</v>
          </cell>
          <cell r="I3880">
            <v>-60.3</v>
          </cell>
        </row>
        <row r="3881">
          <cell r="A3881" t="str">
            <v>11011550100</v>
          </cell>
          <cell r="I3881">
            <v>-69.62</v>
          </cell>
        </row>
        <row r="3882">
          <cell r="A3882" t="str">
            <v>11011550100</v>
          </cell>
          <cell r="I3882">
            <v>-61.5</v>
          </cell>
        </row>
        <row r="3883">
          <cell r="A3883" t="str">
            <v>11011550100</v>
          </cell>
          <cell r="I3883">
            <v>-65.3</v>
          </cell>
        </row>
        <row r="3884">
          <cell r="A3884" t="str">
            <v>11011550100</v>
          </cell>
          <cell r="I3884">
            <v>-62.58</v>
          </cell>
        </row>
        <row r="3885">
          <cell r="A3885" t="str">
            <v>11011550100</v>
          </cell>
          <cell r="I3885">
            <v>-60.83</v>
          </cell>
        </row>
        <row r="3886">
          <cell r="A3886" t="str">
            <v>11011550100</v>
          </cell>
          <cell r="I3886">
            <v>-62.03</v>
          </cell>
        </row>
        <row r="3887">
          <cell r="A3887" t="str">
            <v>11011550100</v>
          </cell>
          <cell r="I3887">
            <v>-203.06</v>
          </cell>
        </row>
        <row r="3888">
          <cell r="A3888" t="str">
            <v>11011550100</v>
          </cell>
          <cell r="I3888">
            <v>-33.72</v>
          </cell>
        </row>
        <row r="3889">
          <cell r="A3889" t="str">
            <v>11011550100</v>
          </cell>
          <cell r="I3889">
            <v>-59.33</v>
          </cell>
        </row>
        <row r="3890">
          <cell r="A3890" t="str">
            <v>11011550100</v>
          </cell>
          <cell r="I3890">
            <v>-57.79</v>
          </cell>
        </row>
        <row r="3891">
          <cell r="A3891" t="str">
            <v>11011830210</v>
          </cell>
          <cell r="I3891">
            <v>-28295</v>
          </cell>
        </row>
        <row r="3892">
          <cell r="A3892" t="str">
            <v>11011911100</v>
          </cell>
          <cell r="I3892">
            <v>-26.19</v>
          </cell>
        </row>
        <row r="3893">
          <cell r="A3893" t="str">
            <v>11011990125</v>
          </cell>
          <cell r="I3893">
            <v>-40000</v>
          </cell>
        </row>
        <row r="3894">
          <cell r="A3894" t="str">
            <v>11012241241</v>
          </cell>
          <cell r="I3894">
            <v>17735</v>
          </cell>
        </row>
        <row r="3895">
          <cell r="A3895" t="str">
            <v>11012241241</v>
          </cell>
          <cell r="I3895">
            <v>22.09</v>
          </cell>
        </row>
        <row r="3896">
          <cell r="A3896" t="str">
            <v>11012247353</v>
          </cell>
          <cell r="I3896">
            <v>106.98</v>
          </cell>
        </row>
        <row r="3897">
          <cell r="A3897" t="str">
            <v>11012247353</v>
          </cell>
          <cell r="I3897">
            <v>-106.98</v>
          </cell>
        </row>
        <row r="3898">
          <cell r="A3898" t="str">
            <v>11012247353</v>
          </cell>
          <cell r="I3898">
            <v>106.98</v>
          </cell>
        </row>
        <row r="3899">
          <cell r="A3899" t="str">
            <v>11012249299</v>
          </cell>
          <cell r="I3899">
            <v>200</v>
          </cell>
        </row>
        <row r="3900">
          <cell r="A3900" t="str">
            <v>11012822105</v>
          </cell>
          <cell r="I3900">
            <v>-119.29</v>
          </cell>
        </row>
        <row r="3901">
          <cell r="A3901" t="str">
            <v>11012822105</v>
          </cell>
          <cell r="I3901">
            <v>57.79</v>
          </cell>
        </row>
        <row r="3902">
          <cell r="A3902" t="str">
            <v>11012822105</v>
          </cell>
          <cell r="I3902">
            <v>61.5</v>
          </cell>
        </row>
        <row r="3903">
          <cell r="A3903" t="str">
            <v>11012822115</v>
          </cell>
          <cell r="I3903">
            <v>10000</v>
          </cell>
        </row>
        <row r="3904">
          <cell r="A3904" t="str">
            <v>11012822200</v>
          </cell>
          <cell r="I3904">
            <v>60.3</v>
          </cell>
        </row>
        <row r="3905">
          <cell r="A3905" t="str">
            <v>11012822200</v>
          </cell>
          <cell r="I3905">
            <v>62.58</v>
          </cell>
        </row>
        <row r="3906">
          <cell r="A3906" t="str">
            <v>11012822200</v>
          </cell>
          <cell r="I3906">
            <v>60.83</v>
          </cell>
        </row>
        <row r="3907">
          <cell r="A3907" t="str">
            <v>11012822200</v>
          </cell>
          <cell r="I3907">
            <v>62.03</v>
          </cell>
        </row>
        <row r="3908">
          <cell r="A3908" t="str">
            <v>11012822200</v>
          </cell>
          <cell r="I3908">
            <v>65.3</v>
          </cell>
        </row>
        <row r="3909">
          <cell r="A3909" t="str">
            <v>11012822200</v>
          </cell>
          <cell r="I3909">
            <v>33.72</v>
          </cell>
        </row>
        <row r="3910">
          <cell r="A3910" t="str">
            <v>11012822200</v>
          </cell>
          <cell r="I3910">
            <v>33.72</v>
          </cell>
        </row>
        <row r="3911">
          <cell r="A3911" t="str">
            <v>11012822200</v>
          </cell>
          <cell r="I3911">
            <v>40257.120000000003</v>
          </cell>
        </row>
        <row r="3912">
          <cell r="A3912" t="str">
            <v>11012822200</v>
          </cell>
          <cell r="I3912">
            <v>59.33</v>
          </cell>
        </row>
        <row r="3913">
          <cell r="A3913" t="str">
            <v>11012822200</v>
          </cell>
          <cell r="I3913">
            <v>203.06</v>
          </cell>
        </row>
        <row r="3914">
          <cell r="A3914" t="str">
            <v>11012822200</v>
          </cell>
          <cell r="I3914">
            <v>68.62</v>
          </cell>
        </row>
        <row r="3915">
          <cell r="A3915" t="str">
            <v>11012822200</v>
          </cell>
          <cell r="I3915">
            <v>119.29</v>
          </cell>
        </row>
        <row r="3916">
          <cell r="A3916" t="str">
            <v>11012822200</v>
          </cell>
          <cell r="I3916">
            <v>69.62</v>
          </cell>
        </row>
        <row r="3917">
          <cell r="A3917" t="str">
            <v>11111550100</v>
          </cell>
          <cell r="I3917">
            <v>-131.36000000000001</v>
          </cell>
        </row>
        <row r="3918">
          <cell r="A3918" t="str">
            <v>11111550100</v>
          </cell>
          <cell r="I3918">
            <v>-137.06</v>
          </cell>
        </row>
        <row r="3919">
          <cell r="A3919" t="str">
            <v>11111550100</v>
          </cell>
          <cell r="I3919">
            <v>-129.09</v>
          </cell>
        </row>
        <row r="3920">
          <cell r="A3920" t="str">
            <v>11111550100</v>
          </cell>
          <cell r="I3920">
            <v>-146.13</v>
          </cell>
        </row>
        <row r="3921">
          <cell r="A3921" t="str">
            <v>11111550100</v>
          </cell>
          <cell r="I3921">
            <v>-126.57</v>
          </cell>
        </row>
        <row r="3922">
          <cell r="A3922" t="str">
            <v>11111550100</v>
          </cell>
          <cell r="I3922">
            <v>-70.77</v>
          </cell>
        </row>
        <row r="3923">
          <cell r="A3923" t="str">
            <v>11111550100</v>
          </cell>
          <cell r="I3923">
            <v>-144.04</v>
          </cell>
        </row>
        <row r="3924">
          <cell r="A3924" t="str">
            <v>11111550100</v>
          </cell>
          <cell r="I3924">
            <v>-121.3</v>
          </cell>
        </row>
        <row r="3925">
          <cell r="A3925" t="str">
            <v>11111550100</v>
          </cell>
          <cell r="I3925">
            <v>-124.52</v>
          </cell>
        </row>
        <row r="3926">
          <cell r="A3926" t="str">
            <v>11111550100</v>
          </cell>
          <cell r="I3926">
            <v>-70.77</v>
          </cell>
        </row>
        <row r="3927">
          <cell r="A3927" t="str">
            <v>11111550100</v>
          </cell>
          <cell r="I3927">
            <v>-172.13</v>
          </cell>
        </row>
        <row r="3928">
          <cell r="A3928" t="str">
            <v>11111550100</v>
          </cell>
          <cell r="I3928">
            <v>-127.69</v>
          </cell>
        </row>
        <row r="3929">
          <cell r="A3929" t="str">
            <v>11111550100</v>
          </cell>
          <cell r="I3929">
            <v>-130.21</v>
          </cell>
        </row>
        <row r="3930">
          <cell r="A3930" t="str">
            <v>11111830210</v>
          </cell>
          <cell r="I3930">
            <v>-12465</v>
          </cell>
        </row>
        <row r="3931">
          <cell r="A3931" t="str">
            <v>11112241241</v>
          </cell>
          <cell r="I3931">
            <v>-21.7</v>
          </cell>
        </row>
        <row r="3932">
          <cell r="A3932" t="str">
            <v>11112241241</v>
          </cell>
          <cell r="I3932">
            <v>618.46</v>
          </cell>
        </row>
        <row r="3933">
          <cell r="A3933" t="str">
            <v>11112241241</v>
          </cell>
          <cell r="I3933">
            <v>12.81</v>
          </cell>
        </row>
        <row r="3934">
          <cell r="A3934" t="str">
            <v>11112241241</v>
          </cell>
          <cell r="I3934">
            <v>-0.48</v>
          </cell>
        </row>
        <row r="3935">
          <cell r="A3935" t="str">
            <v>11112249299</v>
          </cell>
          <cell r="I3935">
            <v>178.09</v>
          </cell>
        </row>
        <row r="3936">
          <cell r="A3936" t="str">
            <v>11112822105</v>
          </cell>
          <cell r="I3936">
            <v>129.09</v>
          </cell>
        </row>
        <row r="3937">
          <cell r="A3937" t="str">
            <v>11112822105</v>
          </cell>
          <cell r="I3937">
            <v>121.3</v>
          </cell>
        </row>
        <row r="3938">
          <cell r="A3938" t="str">
            <v>11112822105</v>
          </cell>
          <cell r="I3938">
            <v>-250.39</v>
          </cell>
        </row>
        <row r="3939">
          <cell r="A3939" t="str">
            <v>11112822200</v>
          </cell>
          <cell r="I3939">
            <v>6431</v>
          </cell>
        </row>
        <row r="3940">
          <cell r="A3940" t="str">
            <v>11112822200</v>
          </cell>
          <cell r="I3940">
            <v>172.13</v>
          </cell>
        </row>
        <row r="3941">
          <cell r="A3941" t="str">
            <v>11112822200</v>
          </cell>
          <cell r="I3941">
            <v>70.77</v>
          </cell>
        </row>
        <row r="3942">
          <cell r="A3942" t="str">
            <v>11112822200</v>
          </cell>
          <cell r="I3942">
            <v>144.04</v>
          </cell>
        </row>
        <row r="3943">
          <cell r="A3943" t="str">
            <v>11112822200</v>
          </cell>
          <cell r="I3943">
            <v>70.77</v>
          </cell>
        </row>
        <row r="3944">
          <cell r="A3944" t="str">
            <v>11112822200</v>
          </cell>
          <cell r="I3944">
            <v>5246.82</v>
          </cell>
        </row>
        <row r="3945">
          <cell r="A3945" t="str">
            <v>11112822200</v>
          </cell>
          <cell r="I3945">
            <v>127.69</v>
          </cell>
        </row>
        <row r="3946">
          <cell r="A3946" t="str">
            <v>11112822200</v>
          </cell>
          <cell r="I3946">
            <v>137.06</v>
          </cell>
        </row>
        <row r="3947">
          <cell r="A3947" t="str">
            <v>11112822200</v>
          </cell>
          <cell r="I3947">
            <v>130.21</v>
          </cell>
        </row>
        <row r="3948">
          <cell r="A3948" t="str">
            <v>11112822200</v>
          </cell>
          <cell r="I3948">
            <v>126.57</v>
          </cell>
        </row>
        <row r="3949">
          <cell r="A3949" t="str">
            <v>11112822200</v>
          </cell>
          <cell r="I3949">
            <v>131.36000000000001</v>
          </cell>
        </row>
        <row r="3950">
          <cell r="A3950" t="str">
            <v>11112822200</v>
          </cell>
          <cell r="I3950">
            <v>146.13</v>
          </cell>
        </row>
        <row r="3951">
          <cell r="A3951" t="str">
            <v>11112822200</v>
          </cell>
          <cell r="I3951">
            <v>250.39</v>
          </cell>
        </row>
        <row r="3952">
          <cell r="A3952" t="str">
            <v>11112822200</v>
          </cell>
          <cell r="I3952">
            <v>124.52</v>
          </cell>
        </row>
        <row r="3953">
          <cell r="A3953" t="str">
            <v>12011530100</v>
          </cell>
          <cell r="I3953">
            <v>-2849.4</v>
          </cell>
        </row>
        <row r="3954">
          <cell r="A3954" t="str">
            <v>12011530100</v>
          </cell>
          <cell r="I3954">
            <v>2849.4</v>
          </cell>
        </row>
        <row r="3955">
          <cell r="A3955" t="str">
            <v>12111530100</v>
          </cell>
          <cell r="I3955">
            <v>-2849.4</v>
          </cell>
        </row>
        <row r="3956">
          <cell r="A3956" t="str">
            <v>12111550100</v>
          </cell>
          <cell r="I3956">
            <v>-2.93</v>
          </cell>
        </row>
        <row r="3957">
          <cell r="A3957" t="str">
            <v>12111550100</v>
          </cell>
          <cell r="I3957">
            <v>-9.6199999999999992</v>
          </cell>
        </row>
        <row r="3958">
          <cell r="A3958" t="str">
            <v>12111550100</v>
          </cell>
          <cell r="I3958">
            <v>-1.59</v>
          </cell>
        </row>
        <row r="3959">
          <cell r="A3959" t="str">
            <v>12111550100</v>
          </cell>
          <cell r="I3959">
            <v>-2.81</v>
          </cell>
        </row>
        <row r="3960">
          <cell r="A3960" t="str">
            <v>12111550100</v>
          </cell>
          <cell r="I3960">
            <v>-2.73</v>
          </cell>
        </row>
        <row r="3961">
          <cell r="A3961" t="str">
            <v>12111550100</v>
          </cell>
          <cell r="I3961">
            <v>-2.88</v>
          </cell>
        </row>
        <row r="3962">
          <cell r="A3962" t="str">
            <v>12111550100</v>
          </cell>
          <cell r="I3962">
            <v>-2.85</v>
          </cell>
        </row>
        <row r="3963">
          <cell r="A3963" t="str">
            <v>12111550100</v>
          </cell>
          <cell r="I3963">
            <v>-3.25</v>
          </cell>
        </row>
        <row r="3964">
          <cell r="A3964" t="str">
            <v>12111550100</v>
          </cell>
          <cell r="I3964">
            <v>-3.29</v>
          </cell>
        </row>
        <row r="3965">
          <cell r="A3965" t="str">
            <v>12111550100</v>
          </cell>
          <cell r="I3965">
            <v>-2.91</v>
          </cell>
        </row>
        <row r="3966">
          <cell r="A3966" t="str">
            <v>12111550100</v>
          </cell>
          <cell r="I3966">
            <v>-3.09</v>
          </cell>
        </row>
        <row r="3967">
          <cell r="A3967" t="str">
            <v>12111550100</v>
          </cell>
          <cell r="I3967">
            <v>-1.59</v>
          </cell>
        </row>
        <row r="3968">
          <cell r="A3968" t="str">
            <v>12111550100</v>
          </cell>
          <cell r="I3968">
            <v>-2.96</v>
          </cell>
        </row>
        <row r="3969">
          <cell r="A3969" t="str">
            <v>12111830210</v>
          </cell>
          <cell r="I3969">
            <v>-10000</v>
          </cell>
        </row>
        <row r="3970">
          <cell r="A3970" t="str">
            <v>12111990100</v>
          </cell>
          <cell r="I3970">
            <v>-3000</v>
          </cell>
        </row>
        <row r="3971">
          <cell r="A3971" t="str">
            <v>12112241241</v>
          </cell>
          <cell r="I3971">
            <v>16.28</v>
          </cell>
        </row>
        <row r="3972">
          <cell r="A3972" t="str">
            <v>12112241241</v>
          </cell>
          <cell r="I3972">
            <v>12746</v>
          </cell>
        </row>
        <row r="3973">
          <cell r="A3973" t="str">
            <v>12112247353</v>
          </cell>
          <cell r="I3973">
            <v>503.96</v>
          </cell>
        </row>
        <row r="3974">
          <cell r="A3974" t="str">
            <v>12112247353</v>
          </cell>
          <cell r="I3974">
            <v>503.96</v>
          </cell>
        </row>
        <row r="3975">
          <cell r="A3975" t="str">
            <v>12112247353</v>
          </cell>
          <cell r="I3975">
            <v>-503.96</v>
          </cell>
        </row>
        <row r="3976">
          <cell r="A3976" t="str">
            <v>12112249299</v>
          </cell>
          <cell r="I3976">
            <v>200</v>
          </cell>
        </row>
        <row r="3977">
          <cell r="A3977" t="str">
            <v>12112249299</v>
          </cell>
          <cell r="I3977">
            <v>-200</v>
          </cell>
        </row>
        <row r="3978">
          <cell r="A3978" t="str">
            <v>12112249299</v>
          </cell>
          <cell r="I3978">
            <v>200</v>
          </cell>
        </row>
        <row r="3979">
          <cell r="A3979" t="str">
            <v>12112822105</v>
          </cell>
          <cell r="I3979">
            <v>2.73</v>
          </cell>
        </row>
        <row r="3980">
          <cell r="A3980" t="str">
            <v>12112822105</v>
          </cell>
          <cell r="I3980">
            <v>-5.64</v>
          </cell>
        </row>
        <row r="3981">
          <cell r="A3981" t="str">
            <v>12112822105</v>
          </cell>
          <cell r="I3981">
            <v>2.91</v>
          </cell>
        </row>
        <row r="3982">
          <cell r="A3982" t="str">
            <v>12112822200</v>
          </cell>
          <cell r="I3982">
            <v>2.96</v>
          </cell>
        </row>
        <row r="3983">
          <cell r="A3983" t="str">
            <v>12112822200</v>
          </cell>
          <cell r="I3983">
            <v>1.59</v>
          </cell>
        </row>
        <row r="3984">
          <cell r="A3984" t="str">
            <v>12112822200</v>
          </cell>
          <cell r="I3984">
            <v>2.93</v>
          </cell>
        </row>
        <row r="3985">
          <cell r="A3985" t="str">
            <v>12112822200</v>
          </cell>
          <cell r="I3985">
            <v>3.09</v>
          </cell>
        </row>
        <row r="3986">
          <cell r="A3986" t="str">
            <v>12112822200</v>
          </cell>
          <cell r="I3986">
            <v>9.6199999999999992</v>
          </cell>
        </row>
        <row r="3987">
          <cell r="A3987" t="str">
            <v>12112822200</v>
          </cell>
          <cell r="I3987">
            <v>2.88</v>
          </cell>
        </row>
        <row r="3988">
          <cell r="A3988" t="str">
            <v>12112822200</v>
          </cell>
          <cell r="I3988">
            <v>3.25</v>
          </cell>
        </row>
        <row r="3989">
          <cell r="A3989" t="str">
            <v>12112822200</v>
          </cell>
          <cell r="I3989">
            <v>2383.16</v>
          </cell>
        </row>
        <row r="3990">
          <cell r="A3990" t="str">
            <v>12112822200</v>
          </cell>
          <cell r="I3990">
            <v>3.29</v>
          </cell>
        </row>
        <row r="3991">
          <cell r="A3991" t="str">
            <v>12112822200</v>
          </cell>
          <cell r="I3991">
            <v>2.81</v>
          </cell>
        </row>
        <row r="3992">
          <cell r="A3992" t="str">
            <v>12112822200</v>
          </cell>
          <cell r="I3992">
            <v>1.59</v>
          </cell>
        </row>
        <row r="3993">
          <cell r="A3993" t="str">
            <v>12112822200</v>
          </cell>
          <cell r="I3993">
            <v>5.64</v>
          </cell>
        </row>
        <row r="3994">
          <cell r="A3994" t="str">
            <v>12112822200</v>
          </cell>
          <cell r="I3994">
            <v>2.85</v>
          </cell>
        </row>
        <row r="3995">
          <cell r="A3995" t="str">
            <v>12211830110</v>
          </cell>
          <cell r="I3995">
            <v>-3000</v>
          </cell>
        </row>
        <row r="3996">
          <cell r="A3996" t="str">
            <v>12211911100</v>
          </cell>
          <cell r="I3996">
            <v>157.24</v>
          </cell>
        </row>
        <row r="3997">
          <cell r="A3997" t="str">
            <v>12212241241</v>
          </cell>
          <cell r="I3997">
            <v>2783</v>
          </cell>
        </row>
        <row r="3998">
          <cell r="A3998" t="str">
            <v>12212247353</v>
          </cell>
          <cell r="I3998">
            <v>17.829999999999998</v>
          </cell>
        </row>
        <row r="3999">
          <cell r="A3999" t="str">
            <v>12212247353</v>
          </cell>
          <cell r="I3999">
            <v>17.829999999999998</v>
          </cell>
        </row>
        <row r="4000">
          <cell r="A4000" t="str">
            <v>12212247353</v>
          </cell>
          <cell r="I4000">
            <v>-17.829999999999998</v>
          </cell>
        </row>
        <row r="4001">
          <cell r="A4001" t="str">
            <v>12212249299</v>
          </cell>
          <cell r="I4001">
            <v>-160</v>
          </cell>
        </row>
        <row r="4002">
          <cell r="A4002" t="str">
            <v>12212249299</v>
          </cell>
          <cell r="I4002">
            <v>200</v>
          </cell>
        </row>
        <row r="4003">
          <cell r="A4003" t="str">
            <v>12311550100</v>
          </cell>
          <cell r="I4003">
            <v>-3.35</v>
          </cell>
        </row>
        <row r="4004">
          <cell r="A4004" t="str">
            <v>12311550100</v>
          </cell>
          <cell r="I4004">
            <v>-1.8</v>
          </cell>
        </row>
        <row r="4005">
          <cell r="A4005" t="str">
            <v>12311550100</v>
          </cell>
          <cell r="I4005">
            <v>-3.5</v>
          </cell>
        </row>
        <row r="4006">
          <cell r="A4006" t="str">
            <v>12311550100</v>
          </cell>
          <cell r="I4006">
            <v>-3.29</v>
          </cell>
        </row>
        <row r="4007">
          <cell r="A4007" t="str">
            <v>12311550100</v>
          </cell>
          <cell r="I4007">
            <v>-3.73</v>
          </cell>
        </row>
        <row r="4008">
          <cell r="A4008" t="str">
            <v>12311550100</v>
          </cell>
          <cell r="I4008">
            <v>-3.67</v>
          </cell>
        </row>
        <row r="4009">
          <cell r="A4009" t="str">
            <v>12311550100</v>
          </cell>
          <cell r="I4009">
            <v>-3.25</v>
          </cell>
        </row>
        <row r="4010">
          <cell r="A4010" t="str">
            <v>12311550100</v>
          </cell>
          <cell r="I4010">
            <v>-3.09</v>
          </cell>
        </row>
        <row r="4011">
          <cell r="A4011" t="str">
            <v>12311550100</v>
          </cell>
          <cell r="I4011">
            <v>-3.17</v>
          </cell>
        </row>
        <row r="4012">
          <cell r="A4012" t="str">
            <v>12311550100</v>
          </cell>
          <cell r="I4012">
            <v>-1.8</v>
          </cell>
        </row>
        <row r="4013">
          <cell r="A4013" t="str">
            <v>12311550100</v>
          </cell>
          <cell r="I4013">
            <v>-3.23</v>
          </cell>
        </row>
        <row r="4014">
          <cell r="A4014" t="str">
            <v>12311550100</v>
          </cell>
          <cell r="I4014">
            <v>-3.97</v>
          </cell>
        </row>
        <row r="4015">
          <cell r="A4015" t="str">
            <v>12311550100</v>
          </cell>
          <cell r="I4015">
            <v>-3.32</v>
          </cell>
        </row>
        <row r="4016">
          <cell r="A4016" t="str">
            <v>12311830210</v>
          </cell>
          <cell r="I4016">
            <v>-10000</v>
          </cell>
        </row>
        <row r="4017">
          <cell r="A4017" t="str">
            <v>12312241241</v>
          </cell>
          <cell r="I4017">
            <v>18.600000000000001</v>
          </cell>
        </row>
        <row r="4018">
          <cell r="A4018" t="str">
            <v>12312241241</v>
          </cell>
          <cell r="I4018">
            <v>9114</v>
          </cell>
        </row>
        <row r="4019">
          <cell r="A4019" t="str">
            <v>12312247353</v>
          </cell>
          <cell r="I4019">
            <v>463</v>
          </cell>
        </row>
        <row r="4020">
          <cell r="A4020" t="str">
            <v>12312249299</v>
          </cell>
          <cell r="I4020">
            <v>200</v>
          </cell>
        </row>
        <row r="4021">
          <cell r="A4021" t="str">
            <v>12312822105</v>
          </cell>
          <cell r="I4021">
            <v>3.29</v>
          </cell>
        </row>
        <row r="4022">
          <cell r="A4022" t="str">
            <v>12312822105</v>
          </cell>
          <cell r="I4022">
            <v>-6.38</v>
          </cell>
        </row>
        <row r="4023">
          <cell r="A4023" t="str">
            <v>12312822105</v>
          </cell>
          <cell r="I4023">
            <v>3.09</v>
          </cell>
        </row>
        <row r="4024">
          <cell r="A4024" t="str">
            <v>12312822200</v>
          </cell>
          <cell r="I4024">
            <v>3.73</v>
          </cell>
        </row>
        <row r="4025">
          <cell r="A4025" t="str">
            <v>12312822200</v>
          </cell>
          <cell r="I4025">
            <v>3.25</v>
          </cell>
        </row>
        <row r="4026">
          <cell r="A4026" t="str">
            <v>12312822200</v>
          </cell>
          <cell r="I4026">
            <v>3.67</v>
          </cell>
        </row>
        <row r="4027">
          <cell r="A4027" t="str">
            <v>12312822200</v>
          </cell>
          <cell r="I4027">
            <v>3.32</v>
          </cell>
        </row>
        <row r="4028">
          <cell r="A4028" t="str">
            <v>12312822200</v>
          </cell>
          <cell r="I4028">
            <v>3.97</v>
          </cell>
        </row>
        <row r="4029">
          <cell r="A4029" t="str">
            <v>12312822200</v>
          </cell>
          <cell r="I4029">
            <v>3.5</v>
          </cell>
        </row>
        <row r="4030">
          <cell r="A4030" t="str">
            <v>12312822200</v>
          </cell>
          <cell r="I4030">
            <v>1.8</v>
          </cell>
        </row>
        <row r="4031">
          <cell r="A4031" t="str">
            <v>12312822200</v>
          </cell>
          <cell r="I4031">
            <v>6.38</v>
          </cell>
        </row>
        <row r="4032">
          <cell r="A4032" t="str">
            <v>12312822200</v>
          </cell>
          <cell r="I4032">
            <v>3.35</v>
          </cell>
        </row>
        <row r="4033">
          <cell r="A4033" t="str">
            <v>12312822200</v>
          </cell>
          <cell r="I4033">
            <v>3.23</v>
          </cell>
        </row>
        <row r="4034">
          <cell r="A4034" t="str">
            <v>12312822200</v>
          </cell>
          <cell r="I4034">
            <v>1.8</v>
          </cell>
        </row>
        <row r="4035">
          <cell r="A4035" t="str">
            <v>12312822200</v>
          </cell>
          <cell r="I4035">
            <v>3.17</v>
          </cell>
        </row>
        <row r="4036">
          <cell r="A4036" t="str">
            <v>13011830210</v>
          </cell>
          <cell r="I4036">
            <v>-1450</v>
          </cell>
        </row>
        <row r="4037">
          <cell r="A4037" t="str">
            <v>13011911100</v>
          </cell>
          <cell r="I4037">
            <v>-340.1</v>
          </cell>
        </row>
        <row r="4038">
          <cell r="A4038" t="str">
            <v>13012325241</v>
          </cell>
          <cell r="I4038">
            <v>107.63</v>
          </cell>
        </row>
        <row r="4039">
          <cell r="A4039" t="str">
            <v>13012325241</v>
          </cell>
          <cell r="I4039">
            <v>-3.78</v>
          </cell>
        </row>
        <row r="4040">
          <cell r="A4040" t="str">
            <v>13012325241</v>
          </cell>
          <cell r="I4040">
            <v>-3.78</v>
          </cell>
        </row>
        <row r="4041">
          <cell r="A4041" t="str">
            <v>13012325241</v>
          </cell>
          <cell r="I4041">
            <v>107.63</v>
          </cell>
        </row>
        <row r="4042">
          <cell r="A4042" t="str">
            <v>13012325241</v>
          </cell>
          <cell r="I4042">
            <v>-3.78</v>
          </cell>
        </row>
        <row r="4043">
          <cell r="A4043" t="str">
            <v>13012325241</v>
          </cell>
          <cell r="I4043">
            <v>107.63</v>
          </cell>
        </row>
        <row r="4044">
          <cell r="A4044" t="str">
            <v>13012325241</v>
          </cell>
          <cell r="I4044">
            <v>-3.78</v>
          </cell>
        </row>
        <row r="4045">
          <cell r="A4045" t="str">
            <v>13012325241</v>
          </cell>
          <cell r="I4045">
            <v>107.63</v>
          </cell>
        </row>
        <row r="4046">
          <cell r="A4046" t="str">
            <v>13012325241</v>
          </cell>
          <cell r="I4046">
            <v>-3.78</v>
          </cell>
        </row>
        <row r="4047">
          <cell r="A4047" t="str">
            <v>13012325241</v>
          </cell>
          <cell r="I4047">
            <v>107.63</v>
          </cell>
        </row>
        <row r="4048">
          <cell r="A4048" t="str">
            <v>13012325241</v>
          </cell>
          <cell r="I4048">
            <v>-3.78</v>
          </cell>
        </row>
        <row r="4049">
          <cell r="A4049" t="str">
            <v>13012325241</v>
          </cell>
          <cell r="I4049">
            <v>107.63</v>
          </cell>
        </row>
        <row r="4050">
          <cell r="A4050" t="str">
            <v>13012325241</v>
          </cell>
          <cell r="I4050">
            <v>-3.78</v>
          </cell>
        </row>
        <row r="4051">
          <cell r="A4051" t="str">
            <v>13012325241</v>
          </cell>
          <cell r="I4051">
            <v>107.63</v>
          </cell>
        </row>
        <row r="4052">
          <cell r="A4052" t="str">
            <v>13012325241</v>
          </cell>
          <cell r="I4052">
            <v>-3.78</v>
          </cell>
        </row>
        <row r="4053">
          <cell r="A4053" t="str">
            <v>13012325241</v>
          </cell>
          <cell r="I4053">
            <v>107.63</v>
          </cell>
        </row>
        <row r="4054">
          <cell r="A4054" t="str">
            <v>13012325241</v>
          </cell>
          <cell r="I4054">
            <v>107.63</v>
          </cell>
        </row>
        <row r="4055">
          <cell r="A4055" t="str">
            <v>13012325241</v>
          </cell>
          <cell r="I4055">
            <v>-3.78</v>
          </cell>
        </row>
        <row r="4056">
          <cell r="A4056" t="str">
            <v>13012325241</v>
          </cell>
          <cell r="I4056">
            <v>107.63</v>
          </cell>
        </row>
        <row r="4057">
          <cell r="A4057" t="str">
            <v>13012325241</v>
          </cell>
          <cell r="I4057">
            <v>-3.78</v>
          </cell>
        </row>
        <row r="4058">
          <cell r="A4058" t="str">
            <v>13012325241</v>
          </cell>
          <cell r="I4058">
            <v>107.63</v>
          </cell>
        </row>
        <row r="4059">
          <cell r="A4059" t="str">
            <v>13012325241</v>
          </cell>
          <cell r="I4059">
            <v>-3.78</v>
          </cell>
        </row>
        <row r="4060">
          <cell r="A4060" t="str">
            <v>13012325241</v>
          </cell>
          <cell r="I4060">
            <v>-3.78</v>
          </cell>
        </row>
        <row r="4061">
          <cell r="A4061" t="str">
            <v>13012325241</v>
          </cell>
          <cell r="I4061">
            <v>107.63</v>
          </cell>
        </row>
        <row r="4062">
          <cell r="A4062" t="str">
            <v>13012325299</v>
          </cell>
          <cell r="I4062">
            <v>161.4</v>
          </cell>
        </row>
        <row r="4063">
          <cell r="A4063" t="str">
            <v>14011830210</v>
          </cell>
          <cell r="I4063">
            <v>-2696</v>
          </cell>
        </row>
        <row r="4064">
          <cell r="A4064" t="str">
            <v>14011911100</v>
          </cell>
          <cell r="I4064">
            <v>-277.41000000000003</v>
          </cell>
        </row>
        <row r="4065">
          <cell r="A4065" t="str">
            <v>14012325241</v>
          </cell>
          <cell r="I4065">
            <v>215.26</v>
          </cell>
        </row>
        <row r="4066">
          <cell r="A4066" t="str">
            <v>14012325241</v>
          </cell>
          <cell r="I4066">
            <v>-7.56</v>
          </cell>
        </row>
        <row r="4067">
          <cell r="A4067" t="str">
            <v>14012325241</v>
          </cell>
          <cell r="I4067">
            <v>-7.56</v>
          </cell>
        </row>
        <row r="4068">
          <cell r="A4068" t="str">
            <v>14012325241</v>
          </cell>
          <cell r="I4068">
            <v>-7.56</v>
          </cell>
        </row>
        <row r="4069">
          <cell r="A4069" t="str">
            <v>14012325241</v>
          </cell>
          <cell r="I4069">
            <v>215.26</v>
          </cell>
        </row>
        <row r="4070">
          <cell r="A4070" t="str">
            <v>14012325241</v>
          </cell>
          <cell r="I4070">
            <v>215.26</v>
          </cell>
        </row>
        <row r="4071">
          <cell r="A4071" t="str">
            <v>14012325241</v>
          </cell>
          <cell r="I4071">
            <v>-7.56</v>
          </cell>
        </row>
        <row r="4072">
          <cell r="A4072" t="str">
            <v>14012325241</v>
          </cell>
          <cell r="I4072">
            <v>-7.56</v>
          </cell>
        </row>
        <row r="4073">
          <cell r="A4073" t="str">
            <v>14012325241</v>
          </cell>
          <cell r="I4073">
            <v>215.26</v>
          </cell>
        </row>
        <row r="4074">
          <cell r="A4074" t="str">
            <v>14012325241</v>
          </cell>
          <cell r="I4074">
            <v>-7.56</v>
          </cell>
        </row>
        <row r="4075">
          <cell r="A4075" t="str">
            <v>14012325241</v>
          </cell>
          <cell r="I4075">
            <v>215.26</v>
          </cell>
        </row>
        <row r="4076">
          <cell r="A4076" t="str">
            <v>14012325241</v>
          </cell>
          <cell r="I4076">
            <v>215.26</v>
          </cell>
        </row>
        <row r="4077">
          <cell r="A4077" t="str">
            <v>14012325241</v>
          </cell>
          <cell r="I4077">
            <v>-7.56</v>
          </cell>
        </row>
        <row r="4078">
          <cell r="A4078" t="str">
            <v>14012325241</v>
          </cell>
          <cell r="I4078">
            <v>215.26</v>
          </cell>
        </row>
        <row r="4079">
          <cell r="A4079" t="str">
            <v>14012325241</v>
          </cell>
          <cell r="I4079">
            <v>-7.56</v>
          </cell>
        </row>
        <row r="4080">
          <cell r="A4080" t="str">
            <v>14012325241</v>
          </cell>
          <cell r="I4080">
            <v>215.26</v>
          </cell>
        </row>
        <row r="4081">
          <cell r="A4081" t="str">
            <v>14012325241</v>
          </cell>
          <cell r="I4081">
            <v>-7.56</v>
          </cell>
        </row>
        <row r="4082">
          <cell r="A4082" t="str">
            <v>14012325241</v>
          </cell>
          <cell r="I4082">
            <v>215.26</v>
          </cell>
        </row>
        <row r="4083">
          <cell r="A4083" t="str">
            <v>14012325241</v>
          </cell>
          <cell r="I4083">
            <v>215.26</v>
          </cell>
        </row>
        <row r="4084">
          <cell r="A4084" t="str">
            <v>14012325241</v>
          </cell>
          <cell r="I4084">
            <v>-7.56</v>
          </cell>
        </row>
        <row r="4085">
          <cell r="A4085" t="str">
            <v>14012325241</v>
          </cell>
          <cell r="I4085">
            <v>-7.56</v>
          </cell>
        </row>
        <row r="4086">
          <cell r="A4086" t="str">
            <v>14012325241</v>
          </cell>
          <cell r="I4086">
            <v>215.26</v>
          </cell>
        </row>
        <row r="4087">
          <cell r="A4087" t="str">
            <v>14012325241</v>
          </cell>
          <cell r="I4087">
            <v>-7.56</v>
          </cell>
        </row>
        <row r="4088">
          <cell r="A4088" t="str">
            <v>14012325241</v>
          </cell>
          <cell r="I4088">
            <v>215.26</v>
          </cell>
        </row>
        <row r="4089">
          <cell r="A4089" t="str">
            <v>14012325299</v>
          </cell>
          <cell r="I4089">
            <v>200</v>
          </cell>
        </row>
        <row r="4090">
          <cell r="A4090" t="str">
            <v>15011830210</v>
          </cell>
          <cell r="I4090">
            <v>-1478</v>
          </cell>
        </row>
        <row r="4091">
          <cell r="A4091" t="str">
            <v>15011911100</v>
          </cell>
          <cell r="I4091">
            <v>-353.55</v>
          </cell>
        </row>
        <row r="4092">
          <cell r="A4092" t="str">
            <v>15012325241</v>
          </cell>
          <cell r="I4092">
            <v>119.58</v>
          </cell>
        </row>
        <row r="4093">
          <cell r="A4093" t="str">
            <v>15012325241</v>
          </cell>
          <cell r="I4093">
            <v>-4.1900000000000004</v>
          </cell>
        </row>
        <row r="4094">
          <cell r="A4094" t="str">
            <v>15012325241</v>
          </cell>
          <cell r="I4094">
            <v>119.58</v>
          </cell>
        </row>
        <row r="4095">
          <cell r="A4095" t="str">
            <v>15012325241</v>
          </cell>
          <cell r="I4095">
            <v>-4.1900000000000004</v>
          </cell>
        </row>
        <row r="4096">
          <cell r="A4096" t="str">
            <v>15012325241</v>
          </cell>
          <cell r="I4096">
            <v>119.58</v>
          </cell>
        </row>
        <row r="4097">
          <cell r="A4097" t="str">
            <v>15012325241</v>
          </cell>
          <cell r="I4097">
            <v>-4.1900000000000004</v>
          </cell>
        </row>
        <row r="4098">
          <cell r="A4098" t="str">
            <v>15012325241</v>
          </cell>
          <cell r="I4098">
            <v>119.58</v>
          </cell>
        </row>
        <row r="4099">
          <cell r="A4099" t="str">
            <v>15012325241</v>
          </cell>
          <cell r="I4099">
            <v>-4.1900000000000004</v>
          </cell>
        </row>
        <row r="4100">
          <cell r="A4100" t="str">
            <v>15012325241</v>
          </cell>
          <cell r="I4100">
            <v>119.58</v>
          </cell>
        </row>
        <row r="4101">
          <cell r="A4101" t="str">
            <v>15012325241</v>
          </cell>
          <cell r="I4101">
            <v>-4.1900000000000004</v>
          </cell>
        </row>
        <row r="4102">
          <cell r="A4102" t="str">
            <v>15012325241</v>
          </cell>
          <cell r="I4102">
            <v>119.58</v>
          </cell>
        </row>
        <row r="4103">
          <cell r="A4103" t="str">
            <v>15012325241</v>
          </cell>
          <cell r="I4103">
            <v>-4.1900000000000004</v>
          </cell>
        </row>
        <row r="4104">
          <cell r="A4104" t="str">
            <v>15012325241</v>
          </cell>
          <cell r="I4104">
            <v>-4.1900000000000004</v>
          </cell>
        </row>
        <row r="4105">
          <cell r="A4105" t="str">
            <v>15012325241</v>
          </cell>
          <cell r="I4105">
            <v>119.58</v>
          </cell>
        </row>
        <row r="4106">
          <cell r="A4106" t="str">
            <v>15012325241</v>
          </cell>
          <cell r="I4106">
            <v>-4.1900000000000004</v>
          </cell>
        </row>
        <row r="4107">
          <cell r="A4107" t="str">
            <v>15012325241</v>
          </cell>
          <cell r="I4107">
            <v>119.58</v>
          </cell>
        </row>
        <row r="4108">
          <cell r="A4108" t="str">
            <v>15012325241</v>
          </cell>
          <cell r="I4108">
            <v>-4.1900000000000004</v>
          </cell>
        </row>
        <row r="4109">
          <cell r="A4109" t="str">
            <v>15012325241</v>
          </cell>
          <cell r="I4109">
            <v>119.58</v>
          </cell>
        </row>
        <row r="4110">
          <cell r="A4110" t="str">
            <v>15012325241</v>
          </cell>
          <cell r="I4110">
            <v>119.58</v>
          </cell>
        </row>
        <row r="4111">
          <cell r="A4111" t="str">
            <v>15012325241</v>
          </cell>
          <cell r="I4111">
            <v>-4.1900000000000004</v>
          </cell>
        </row>
        <row r="4112">
          <cell r="A4112" t="str">
            <v>15012325241</v>
          </cell>
          <cell r="I4112">
            <v>119.58</v>
          </cell>
        </row>
        <row r="4113">
          <cell r="A4113" t="str">
            <v>15012325241</v>
          </cell>
          <cell r="I4113">
            <v>-4.1900000000000004</v>
          </cell>
        </row>
        <row r="4114">
          <cell r="A4114" t="str">
            <v>15012325241</v>
          </cell>
          <cell r="I4114">
            <v>119.58</v>
          </cell>
        </row>
        <row r="4115">
          <cell r="A4115" t="str">
            <v>15012325241</v>
          </cell>
          <cell r="I4115">
            <v>-4.1900000000000004</v>
          </cell>
        </row>
        <row r="4116">
          <cell r="A4116" t="str">
            <v>15012325299</v>
          </cell>
          <cell r="I4116">
            <v>165</v>
          </cell>
        </row>
        <row r="4117">
          <cell r="A4117" t="str">
            <v>16011550100</v>
          </cell>
          <cell r="I4117">
            <v>-3.37</v>
          </cell>
        </row>
        <row r="4118">
          <cell r="A4118" t="str">
            <v>16011550100</v>
          </cell>
          <cell r="I4118">
            <v>-3.11</v>
          </cell>
        </row>
        <row r="4119">
          <cell r="A4119" t="str">
            <v>16011550100</v>
          </cell>
          <cell r="I4119">
            <v>-2.69</v>
          </cell>
        </row>
        <row r="4120">
          <cell r="A4120" t="str">
            <v>16011550100</v>
          </cell>
          <cell r="I4120">
            <v>-3.16</v>
          </cell>
        </row>
        <row r="4121">
          <cell r="A4121" t="str">
            <v>16011550100</v>
          </cell>
          <cell r="I4121">
            <v>-2.96</v>
          </cell>
        </row>
        <row r="4122">
          <cell r="A4122" t="str">
            <v>16011550100</v>
          </cell>
          <cell r="I4122">
            <v>-2.84</v>
          </cell>
        </row>
        <row r="4123">
          <cell r="A4123" t="str">
            <v>16011550100</v>
          </cell>
          <cell r="I4123">
            <v>-1.53</v>
          </cell>
        </row>
        <row r="4124">
          <cell r="A4124" t="str">
            <v>16011550100</v>
          </cell>
          <cell r="I4124">
            <v>-2.82</v>
          </cell>
        </row>
        <row r="4125">
          <cell r="A4125" t="str">
            <v>16011550100</v>
          </cell>
          <cell r="I4125">
            <v>-2.74</v>
          </cell>
        </row>
        <row r="4126">
          <cell r="A4126" t="str">
            <v>16011550100</v>
          </cell>
          <cell r="I4126">
            <v>-1.53</v>
          </cell>
        </row>
        <row r="4127">
          <cell r="A4127" t="str">
            <v>16011550100</v>
          </cell>
          <cell r="I4127">
            <v>-2.79</v>
          </cell>
        </row>
        <row r="4128">
          <cell r="A4128" t="str">
            <v>16011550100</v>
          </cell>
          <cell r="I4128">
            <v>-2.76</v>
          </cell>
        </row>
        <row r="4129">
          <cell r="A4129" t="str">
            <v>16011550100</v>
          </cell>
          <cell r="I4129">
            <v>-2.62</v>
          </cell>
        </row>
        <row r="4130">
          <cell r="A4130" t="str">
            <v>16011830110</v>
          </cell>
          <cell r="I4130">
            <v>-1792</v>
          </cell>
        </row>
        <row r="4131">
          <cell r="A4131" t="str">
            <v>16012325241</v>
          </cell>
          <cell r="I4131">
            <v>-4.1900000000000004</v>
          </cell>
        </row>
        <row r="4132">
          <cell r="A4132" t="str">
            <v>16012325241</v>
          </cell>
          <cell r="I4132">
            <v>-4.1900000000000004</v>
          </cell>
        </row>
        <row r="4133">
          <cell r="A4133" t="str">
            <v>16012325241</v>
          </cell>
          <cell r="I4133">
            <v>119.58</v>
          </cell>
        </row>
        <row r="4134">
          <cell r="A4134" t="str">
            <v>16012325241</v>
          </cell>
          <cell r="I4134">
            <v>-4.1900000000000004</v>
          </cell>
        </row>
        <row r="4135">
          <cell r="A4135" t="str">
            <v>16012325241</v>
          </cell>
          <cell r="I4135">
            <v>119.58</v>
          </cell>
        </row>
        <row r="4136">
          <cell r="A4136" t="str">
            <v>16012325241</v>
          </cell>
          <cell r="I4136">
            <v>119.58</v>
          </cell>
        </row>
        <row r="4137">
          <cell r="A4137" t="str">
            <v>16012325241</v>
          </cell>
          <cell r="I4137">
            <v>119.58</v>
          </cell>
        </row>
        <row r="4138">
          <cell r="A4138" t="str">
            <v>16012325241</v>
          </cell>
          <cell r="I4138">
            <v>-4.1900000000000004</v>
          </cell>
        </row>
        <row r="4139">
          <cell r="A4139" t="str">
            <v>16012325241</v>
          </cell>
          <cell r="I4139">
            <v>-4.1900000000000004</v>
          </cell>
        </row>
        <row r="4140">
          <cell r="A4140" t="str">
            <v>16012325241</v>
          </cell>
          <cell r="I4140">
            <v>119.58</v>
          </cell>
        </row>
        <row r="4141">
          <cell r="A4141" t="str">
            <v>16012325241</v>
          </cell>
          <cell r="I4141">
            <v>119.58</v>
          </cell>
        </row>
        <row r="4142">
          <cell r="A4142" t="str">
            <v>16012325241</v>
          </cell>
          <cell r="I4142">
            <v>-4.1900000000000004</v>
          </cell>
        </row>
        <row r="4143">
          <cell r="A4143" t="str">
            <v>16012325241</v>
          </cell>
          <cell r="I4143">
            <v>119.58</v>
          </cell>
        </row>
        <row r="4144">
          <cell r="A4144" t="str">
            <v>16012325241</v>
          </cell>
          <cell r="I4144">
            <v>-4.1900000000000004</v>
          </cell>
        </row>
        <row r="4145">
          <cell r="A4145" t="str">
            <v>16012325241</v>
          </cell>
          <cell r="I4145">
            <v>119.58</v>
          </cell>
        </row>
        <row r="4146">
          <cell r="A4146" t="str">
            <v>16012325241</v>
          </cell>
          <cell r="I4146">
            <v>-4.1900000000000004</v>
          </cell>
        </row>
        <row r="4147">
          <cell r="A4147" t="str">
            <v>16012325241</v>
          </cell>
          <cell r="I4147">
            <v>119.58</v>
          </cell>
        </row>
        <row r="4148">
          <cell r="A4148" t="str">
            <v>16012325241</v>
          </cell>
          <cell r="I4148">
            <v>-4.1900000000000004</v>
          </cell>
        </row>
        <row r="4149">
          <cell r="A4149" t="str">
            <v>16012325241</v>
          </cell>
          <cell r="I4149">
            <v>119.58</v>
          </cell>
        </row>
        <row r="4150">
          <cell r="A4150" t="str">
            <v>16012325241</v>
          </cell>
          <cell r="I4150">
            <v>-4.1900000000000004</v>
          </cell>
        </row>
        <row r="4151">
          <cell r="A4151" t="str">
            <v>16012325241</v>
          </cell>
          <cell r="I4151">
            <v>119.58</v>
          </cell>
        </row>
        <row r="4152">
          <cell r="A4152" t="str">
            <v>16012325241</v>
          </cell>
          <cell r="I4152">
            <v>-4.1900000000000004</v>
          </cell>
        </row>
        <row r="4153">
          <cell r="A4153" t="str">
            <v>16012325241</v>
          </cell>
          <cell r="I4153">
            <v>119.58</v>
          </cell>
        </row>
        <row r="4154">
          <cell r="A4154" t="str">
            <v>16012325241</v>
          </cell>
          <cell r="I4154">
            <v>-4.1900000000000004</v>
          </cell>
        </row>
        <row r="4155">
          <cell r="A4155" t="str">
            <v>16012325299</v>
          </cell>
          <cell r="I4155">
            <v>159</v>
          </cell>
        </row>
        <row r="4156">
          <cell r="A4156" t="str">
            <v>16012822105</v>
          </cell>
          <cell r="I4156">
            <v>-5.41</v>
          </cell>
        </row>
        <row r="4157">
          <cell r="A4157" t="str">
            <v>16012822105</v>
          </cell>
          <cell r="I4157">
            <v>2.79</v>
          </cell>
        </row>
        <row r="4158">
          <cell r="A4158" t="str">
            <v>16012822105</v>
          </cell>
          <cell r="I4158">
            <v>2.62</v>
          </cell>
        </row>
        <row r="4159">
          <cell r="A4159" t="str">
            <v>16012822200</v>
          </cell>
          <cell r="I4159">
            <v>2.82</v>
          </cell>
        </row>
        <row r="4160">
          <cell r="A4160" t="str">
            <v>16012822200</v>
          </cell>
          <cell r="I4160">
            <v>5.41</v>
          </cell>
        </row>
        <row r="4161">
          <cell r="A4161" t="str">
            <v>16012822200</v>
          </cell>
          <cell r="I4161">
            <v>2.96</v>
          </cell>
        </row>
        <row r="4162">
          <cell r="A4162" t="str">
            <v>16012822200</v>
          </cell>
          <cell r="I4162">
            <v>2.84</v>
          </cell>
        </row>
        <row r="4163">
          <cell r="A4163" t="str">
            <v>16012822200</v>
          </cell>
          <cell r="I4163">
            <v>2.76</v>
          </cell>
        </row>
        <row r="4164">
          <cell r="A4164" t="str">
            <v>16012822200</v>
          </cell>
          <cell r="I4164">
            <v>3.16</v>
          </cell>
        </row>
        <row r="4165">
          <cell r="A4165" t="str">
            <v>16012822200</v>
          </cell>
          <cell r="I4165">
            <v>3.37</v>
          </cell>
        </row>
        <row r="4166">
          <cell r="A4166" t="str">
            <v>16012822200</v>
          </cell>
          <cell r="I4166">
            <v>1.53</v>
          </cell>
        </row>
        <row r="4167">
          <cell r="A4167" t="str">
            <v>16012822200</v>
          </cell>
          <cell r="I4167">
            <v>2.69</v>
          </cell>
        </row>
        <row r="4168">
          <cell r="A4168" t="str">
            <v>16012822200</v>
          </cell>
          <cell r="I4168">
            <v>1.53</v>
          </cell>
        </row>
        <row r="4169">
          <cell r="A4169" t="str">
            <v>16012822200</v>
          </cell>
          <cell r="I4169">
            <v>2.74</v>
          </cell>
        </row>
        <row r="4170">
          <cell r="A4170" t="str">
            <v>16012822200</v>
          </cell>
          <cell r="I4170">
            <v>3.11</v>
          </cell>
        </row>
        <row r="4171">
          <cell r="A4171" t="str">
            <v>16211550100</v>
          </cell>
          <cell r="I4171">
            <v>-43.75</v>
          </cell>
        </row>
        <row r="4172">
          <cell r="A4172" t="str">
            <v>16211550100</v>
          </cell>
          <cell r="I4172">
            <v>-39.33</v>
          </cell>
        </row>
        <row r="4173">
          <cell r="A4173" t="str">
            <v>16211550100</v>
          </cell>
          <cell r="I4173">
            <v>-21.19</v>
          </cell>
        </row>
        <row r="4174">
          <cell r="A4174" t="str">
            <v>16211550100</v>
          </cell>
          <cell r="I4174">
            <v>-38.65</v>
          </cell>
        </row>
        <row r="4175">
          <cell r="A4175" t="str">
            <v>16211550100</v>
          </cell>
          <cell r="I4175">
            <v>-60.72</v>
          </cell>
        </row>
        <row r="4176">
          <cell r="A4176" t="str">
            <v>16211550100</v>
          </cell>
          <cell r="I4176">
            <v>-43.13</v>
          </cell>
        </row>
        <row r="4177">
          <cell r="A4177" t="str">
            <v>16211550100</v>
          </cell>
          <cell r="I4177">
            <v>-36.32</v>
          </cell>
        </row>
        <row r="4178">
          <cell r="A4178" t="str">
            <v>16211550100</v>
          </cell>
          <cell r="I4178">
            <v>-38.229999999999997</v>
          </cell>
        </row>
        <row r="4179">
          <cell r="A4179" t="str">
            <v>16211550100</v>
          </cell>
          <cell r="I4179">
            <v>-21.19</v>
          </cell>
        </row>
        <row r="4180">
          <cell r="A4180" t="str">
            <v>16211550100</v>
          </cell>
          <cell r="I4180">
            <v>-37.9</v>
          </cell>
        </row>
        <row r="4181">
          <cell r="A4181" t="str">
            <v>16211550100</v>
          </cell>
          <cell r="I4181">
            <v>-41.04</v>
          </cell>
        </row>
        <row r="4182">
          <cell r="A4182" t="str">
            <v>16211550100</v>
          </cell>
          <cell r="I4182">
            <v>-38.99</v>
          </cell>
        </row>
        <row r="4183">
          <cell r="A4183" t="str">
            <v>16211550100</v>
          </cell>
          <cell r="I4183">
            <v>-37.28</v>
          </cell>
        </row>
        <row r="4184">
          <cell r="A4184" t="str">
            <v>16211830210</v>
          </cell>
          <cell r="I4184">
            <v>-9079</v>
          </cell>
        </row>
        <row r="4185">
          <cell r="A4185" t="str">
            <v>16212325241</v>
          </cell>
          <cell r="I4185">
            <v>291.12</v>
          </cell>
        </row>
        <row r="4186">
          <cell r="A4186" t="str">
            <v>16212325241</v>
          </cell>
          <cell r="I4186">
            <v>291.12</v>
          </cell>
        </row>
        <row r="4187">
          <cell r="A4187" t="str">
            <v>16212325241</v>
          </cell>
          <cell r="I4187">
            <v>-10.220000000000001</v>
          </cell>
        </row>
        <row r="4188">
          <cell r="A4188" t="str">
            <v>16212325241</v>
          </cell>
          <cell r="I4188">
            <v>-10.220000000000001</v>
          </cell>
        </row>
        <row r="4189">
          <cell r="A4189" t="str">
            <v>16212325241</v>
          </cell>
          <cell r="I4189">
            <v>291.12</v>
          </cell>
        </row>
        <row r="4190">
          <cell r="A4190" t="str">
            <v>16212325241</v>
          </cell>
          <cell r="I4190">
            <v>-10.220000000000001</v>
          </cell>
        </row>
        <row r="4191">
          <cell r="A4191" t="str">
            <v>16212325241</v>
          </cell>
          <cell r="I4191">
            <v>-10.220000000000001</v>
          </cell>
        </row>
        <row r="4192">
          <cell r="A4192" t="str">
            <v>16212325241</v>
          </cell>
          <cell r="I4192">
            <v>-10.220000000000001</v>
          </cell>
        </row>
        <row r="4193">
          <cell r="A4193" t="str">
            <v>16212325241</v>
          </cell>
          <cell r="I4193">
            <v>291.12</v>
          </cell>
        </row>
        <row r="4194">
          <cell r="A4194" t="str">
            <v>16212325241</v>
          </cell>
          <cell r="I4194">
            <v>291.12</v>
          </cell>
        </row>
        <row r="4195">
          <cell r="A4195" t="str">
            <v>16212325241</v>
          </cell>
          <cell r="I4195">
            <v>291.12</v>
          </cell>
        </row>
        <row r="4196">
          <cell r="A4196" t="str">
            <v>16212325241</v>
          </cell>
          <cell r="I4196">
            <v>-10.220000000000001</v>
          </cell>
        </row>
        <row r="4197">
          <cell r="A4197" t="str">
            <v>16212325241</v>
          </cell>
          <cell r="I4197">
            <v>-10.220000000000001</v>
          </cell>
        </row>
        <row r="4198">
          <cell r="A4198" t="str">
            <v>16212325241</v>
          </cell>
          <cell r="I4198">
            <v>291.12</v>
          </cell>
        </row>
        <row r="4199">
          <cell r="A4199" t="str">
            <v>16212325241</v>
          </cell>
          <cell r="I4199">
            <v>291.12</v>
          </cell>
        </row>
        <row r="4200">
          <cell r="A4200" t="str">
            <v>16212325241</v>
          </cell>
          <cell r="I4200">
            <v>291.12</v>
          </cell>
        </row>
        <row r="4201">
          <cell r="A4201" t="str">
            <v>16212325241</v>
          </cell>
          <cell r="I4201">
            <v>-10.220000000000001</v>
          </cell>
        </row>
        <row r="4202">
          <cell r="A4202" t="str">
            <v>16212325241</v>
          </cell>
          <cell r="I4202">
            <v>-10.220000000000001</v>
          </cell>
        </row>
        <row r="4203">
          <cell r="A4203" t="str">
            <v>16212325241</v>
          </cell>
          <cell r="I4203">
            <v>291.12</v>
          </cell>
        </row>
        <row r="4204">
          <cell r="A4204" t="str">
            <v>16212325241</v>
          </cell>
          <cell r="I4204">
            <v>-10.220000000000001</v>
          </cell>
        </row>
        <row r="4205">
          <cell r="A4205" t="str">
            <v>16212325241</v>
          </cell>
          <cell r="I4205">
            <v>-291.12</v>
          </cell>
        </row>
        <row r="4206">
          <cell r="A4206" t="str">
            <v>16212325241</v>
          </cell>
          <cell r="I4206">
            <v>-10.220000000000001</v>
          </cell>
        </row>
        <row r="4207">
          <cell r="A4207" t="str">
            <v>16212325241</v>
          </cell>
          <cell r="I4207">
            <v>10.220000000000001</v>
          </cell>
        </row>
        <row r="4208">
          <cell r="A4208" t="str">
            <v>16212325241</v>
          </cell>
          <cell r="I4208">
            <v>291.12</v>
          </cell>
        </row>
        <row r="4209">
          <cell r="A4209" t="str">
            <v>16212325241</v>
          </cell>
          <cell r="I4209">
            <v>-10.220000000000001</v>
          </cell>
        </row>
        <row r="4210">
          <cell r="A4210" t="str">
            <v>16212325241</v>
          </cell>
          <cell r="I4210">
            <v>280.89999999999998</v>
          </cell>
        </row>
        <row r="4211">
          <cell r="A4211" t="str">
            <v>16212325241</v>
          </cell>
          <cell r="I4211">
            <v>291.12</v>
          </cell>
        </row>
        <row r="4212">
          <cell r="A4212" t="str">
            <v>16212325299</v>
          </cell>
          <cell r="I4212">
            <v>200</v>
          </cell>
        </row>
        <row r="4213">
          <cell r="A4213" t="str">
            <v>16212822105</v>
          </cell>
          <cell r="I4213">
            <v>36.32</v>
          </cell>
        </row>
        <row r="4214">
          <cell r="A4214" t="str">
            <v>16212822105</v>
          </cell>
          <cell r="I4214">
            <v>38.65</v>
          </cell>
        </row>
        <row r="4215">
          <cell r="A4215" t="str">
            <v>16212822105</v>
          </cell>
          <cell r="I4215">
            <v>-74.97</v>
          </cell>
        </row>
        <row r="4216">
          <cell r="A4216" t="str">
            <v>16212822105</v>
          </cell>
          <cell r="I4216">
            <v>5507</v>
          </cell>
        </row>
        <row r="4217">
          <cell r="A4217" t="str">
            <v>16212822200</v>
          </cell>
          <cell r="I4217">
            <v>74.97</v>
          </cell>
        </row>
        <row r="4218">
          <cell r="A4218" t="str">
            <v>16212822200</v>
          </cell>
          <cell r="I4218">
            <v>60.72</v>
          </cell>
        </row>
        <row r="4219">
          <cell r="A4219" t="str">
            <v>16212822200</v>
          </cell>
          <cell r="I4219">
            <v>43.75</v>
          </cell>
        </row>
        <row r="4220">
          <cell r="A4220" t="str">
            <v>16212822200</v>
          </cell>
          <cell r="I4220">
            <v>21.19</v>
          </cell>
        </row>
        <row r="4221">
          <cell r="A4221" t="str">
            <v>16212822200</v>
          </cell>
          <cell r="I4221">
            <v>39.33</v>
          </cell>
        </row>
        <row r="4222">
          <cell r="A4222" t="str">
            <v>16212822200</v>
          </cell>
          <cell r="I4222">
            <v>38.229999999999997</v>
          </cell>
        </row>
        <row r="4223">
          <cell r="A4223" t="str">
            <v>16212822200</v>
          </cell>
          <cell r="I4223">
            <v>41.04</v>
          </cell>
        </row>
        <row r="4224">
          <cell r="A4224" t="str">
            <v>16212822200</v>
          </cell>
          <cell r="I4224">
            <v>38.99</v>
          </cell>
        </row>
        <row r="4225">
          <cell r="A4225" t="str">
            <v>16212822200</v>
          </cell>
          <cell r="I4225">
            <v>37.9</v>
          </cell>
        </row>
        <row r="4226">
          <cell r="A4226" t="str">
            <v>16212822200</v>
          </cell>
          <cell r="I4226">
            <v>43.13</v>
          </cell>
        </row>
        <row r="4227">
          <cell r="A4227" t="str">
            <v>16212822200</v>
          </cell>
          <cell r="I4227">
            <v>21.19</v>
          </cell>
        </row>
        <row r="4228">
          <cell r="A4228" t="str">
            <v>16212822200</v>
          </cell>
          <cell r="I4228">
            <v>37.28</v>
          </cell>
        </row>
        <row r="4229">
          <cell r="A4229" t="str">
            <v>17011443100</v>
          </cell>
          <cell r="I4229">
            <v>-3</v>
          </cell>
        </row>
        <row r="4230">
          <cell r="A4230" t="str">
            <v>17011443100</v>
          </cell>
          <cell r="I4230">
            <v>-4</v>
          </cell>
        </row>
        <row r="4231">
          <cell r="A4231" t="str">
            <v>17011443100</v>
          </cell>
          <cell r="I4231">
            <v>-8</v>
          </cell>
        </row>
        <row r="4232">
          <cell r="A4232" t="str">
            <v>17011443100</v>
          </cell>
          <cell r="I4232">
            <v>-4</v>
          </cell>
        </row>
        <row r="4233">
          <cell r="A4233" t="str">
            <v>17011443100</v>
          </cell>
          <cell r="I4233">
            <v>-370</v>
          </cell>
        </row>
        <row r="4234">
          <cell r="A4234" t="str">
            <v>17011443100</v>
          </cell>
          <cell r="I4234">
            <v>-9</v>
          </cell>
        </row>
        <row r="4235">
          <cell r="A4235" t="str">
            <v>17011443100</v>
          </cell>
          <cell r="I4235">
            <v>-50</v>
          </cell>
        </row>
        <row r="4236">
          <cell r="A4236" t="str">
            <v>17011443100</v>
          </cell>
          <cell r="I4236">
            <v>-1021</v>
          </cell>
        </row>
        <row r="4237">
          <cell r="A4237" t="str">
            <v>17011443100</v>
          </cell>
          <cell r="I4237">
            <v>-30</v>
          </cell>
        </row>
        <row r="4238">
          <cell r="A4238" t="str">
            <v>17011443100</v>
          </cell>
          <cell r="I4238">
            <v>-50</v>
          </cell>
        </row>
        <row r="4239">
          <cell r="A4239" t="str">
            <v>17011443100</v>
          </cell>
          <cell r="I4239">
            <v>-30</v>
          </cell>
        </row>
        <row r="4240">
          <cell r="A4240" t="str">
            <v>17011443100</v>
          </cell>
          <cell r="I4240">
            <v>-9</v>
          </cell>
        </row>
        <row r="4241">
          <cell r="A4241" t="str">
            <v>17011443100</v>
          </cell>
          <cell r="I4241">
            <v>-120</v>
          </cell>
        </row>
        <row r="4242">
          <cell r="A4242" t="str">
            <v>17011443100</v>
          </cell>
          <cell r="I4242">
            <v>-120</v>
          </cell>
        </row>
        <row r="4243">
          <cell r="A4243" t="str">
            <v>17011443100</v>
          </cell>
          <cell r="I4243">
            <v>-180</v>
          </cell>
        </row>
        <row r="4244">
          <cell r="A4244" t="str">
            <v>17011443100</v>
          </cell>
          <cell r="I4244">
            <v>-600</v>
          </cell>
        </row>
        <row r="4245">
          <cell r="A4245" t="str">
            <v>17011443100</v>
          </cell>
          <cell r="I4245">
            <v>-600</v>
          </cell>
        </row>
        <row r="4246">
          <cell r="A4246" t="str">
            <v>17011443100</v>
          </cell>
          <cell r="I4246">
            <v>-240</v>
          </cell>
        </row>
        <row r="4247">
          <cell r="A4247" t="str">
            <v>17011443100</v>
          </cell>
          <cell r="I4247">
            <v>-24</v>
          </cell>
        </row>
        <row r="4248">
          <cell r="A4248" t="str">
            <v>17011443100</v>
          </cell>
          <cell r="I4248">
            <v>-240</v>
          </cell>
        </row>
        <row r="4249">
          <cell r="A4249" t="str">
            <v>17011443100</v>
          </cell>
          <cell r="I4249">
            <v>-120</v>
          </cell>
        </row>
        <row r="4250">
          <cell r="A4250" t="str">
            <v>17011443100</v>
          </cell>
          <cell r="I4250">
            <v>-24</v>
          </cell>
        </row>
        <row r="4251">
          <cell r="A4251" t="str">
            <v>17011443100</v>
          </cell>
          <cell r="I4251">
            <v>-84</v>
          </cell>
        </row>
        <row r="4252">
          <cell r="A4252" t="str">
            <v>17011443100</v>
          </cell>
          <cell r="I4252">
            <v>-120</v>
          </cell>
        </row>
        <row r="4253">
          <cell r="A4253" t="str">
            <v>17011443100</v>
          </cell>
          <cell r="I4253">
            <v>-19</v>
          </cell>
        </row>
        <row r="4254">
          <cell r="A4254" t="str">
            <v>17011443100</v>
          </cell>
          <cell r="I4254">
            <v>-19</v>
          </cell>
        </row>
        <row r="4255">
          <cell r="A4255" t="str">
            <v>17011443100</v>
          </cell>
          <cell r="I4255">
            <v>-19</v>
          </cell>
        </row>
        <row r="4256">
          <cell r="A4256" t="str">
            <v>17011443100</v>
          </cell>
          <cell r="I4256">
            <v>-19</v>
          </cell>
        </row>
        <row r="4257">
          <cell r="A4257" t="str">
            <v>17011443100</v>
          </cell>
          <cell r="I4257">
            <v>-19</v>
          </cell>
        </row>
        <row r="4258">
          <cell r="A4258" t="str">
            <v>17011443100</v>
          </cell>
          <cell r="I4258">
            <v>-5</v>
          </cell>
        </row>
        <row r="4259">
          <cell r="A4259" t="str">
            <v>17011443100</v>
          </cell>
          <cell r="I4259">
            <v>-5</v>
          </cell>
        </row>
        <row r="4260">
          <cell r="A4260" t="str">
            <v>17011443100</v>
          </cell>
          <cell r="I4260">
            <v>-6</v>
          </cell>
        </row>
        <row r="4261">
          <cell r="A4261" t="str">
            <v>17011443100</v>
          </cell>
          <cell r="I4261">
            <v>-10</v>
          </cell>
        </row>
        <row r="4262">
          <cell r="A4262" t="str">
            <v>17011443100</v>
          </cell>
          <cell r="I4262">
            <v>-3</v>
          </cell>
        </row>
        <row r="4263">
          <cell r="A4263" t="str">
            <v>17011443100</v>
          </cell>
          <cell r="I4263">
            <v>-6</v>
          </cell>
        </row>
        <row r="4264">
          <cell r="A4264" t="str">
            <v>17011443100</v>
          </cell>
          <cell r="I4264">
            <v>-3</v>
          </cell>
        </row>
        <row r="4265">
          <cell r="A4265" t="str">
            <v>17011443100</v>
          </cell>
          <cell r="I4265">
            <v>-5</v>
          </cell>
        </row>
        <row r="4266">
          <cell r="A4266" t="str">
            <v>17011443100</v>
          </cell>
          <cell r="I4266">
            <v>-9</v>
          </cell>
        </row>
        <row r="4267">
          <cell r="A4267" t="str">
            <v>17011443100</v>
          </cell>
          <cell r="I4267">
            <v>-3</v>
          </cell>
        </row>
        <row r="4268">
          <cell r="A4268" t="str">
            <v>17011443100</v>
          </cell>
          <cell r="I4268">
            <v>-14</v>
          </cell>
        </row>
        <row r="4269">
          <cell r="A4269" t="str">
            <v>17011443100</v>
          </cell>
          <cell r="I4269">
            <v>-784</v>
          </cell>
        </row>
        <row r="4270">
          <cell r="A4270" t="str">
            <v>17011443100</v>
          </cell>
          <cell r="I4270">
            <v>-19</v>
          </cell>
        </row>
        <row r="4271">
          <cell r="A4271" t="str">
            <v>17011443100</v>
          </cell>
          <cell r="I4271">
            <v>-9</v>
          </cell>
        </row>
        <row r="4272">
          <cell r="A4272" t="str">
            <v>17011443100</v>
          </cell>
          <cell r="I4272">
            <v>-9</v>
          </cell>
        </row>
        <row r="4273">
          <cell r="A4273" t="str">
            <v>17011443100</v>
          </cell>
          <cell r="I4273">
            <v>-5</v>
          </cell>
        </row>
        <row r="4274">
          <cell r="A4274" t="str">
            <v>17011443100</v>
          </cell>
          <cell r="I4274">
            <v>-5</v>
          </cell>
        </row>
        <row r="4275">
          <cell r="A4275" t="str">
            <v>17011443100</v>
          </cell>
          <cell r="I4275">
            <v>-5</v>
          </cell>
        </row>
        <row r="4276">
          <cell r="A4276" t="str">
            <v>17011443100</v>
          </cell>
          <cell r="I4276">
            <v>-5</v>
          </cell>
        </row>
        <row r="4277">
          <cell r="A4277" t="str">
            <v>17011443100</v>
          </cell>
          <cell r="I4277">
            <v>-5</v>
          </cell>
        </row>
        <row r="4278">
          <cell r="A4278" t="str">
            <v>17011443100</v>
          </cell>
          <cell r="I4278">
            <v>-14</v>
          </cell>
        </row>
        <row r="4279">
          <cell r="A4279" t="str">
            <v>17011443100</v>
          </cell>
          <cell r="I4279">
            <v>-3</v>
          </cell>
        </row>
        <row r="4280">
          <cell r="A4280" t="str">
            <v>17011443100</v>
          </cell>
          <cell r="I4280">
            <v>-4</v>
          </cell>
        </row>
        <row r="4281">
          <cell r="A4281" t="str">
            <v>17011443100</v>
          </cell>
          <cell r="I4281">
            <v>-5</v>
          </cell>
        </row>
        <row r="4282">
          <cell r="A4282" t="str">
            <v>17011443100</v>
          </cell>
          <cell r="I4282">
            <v>-5</v>
          </cell>
        </row>
        <row r="4283">
          <cell r="A4283" t="str">
            <v>17011443100</v>
          </cell>
          <cell r="I4283">
            <v>-5</v>
          </cell>
        </row>
        <row r="4284">
          <cell r="A4284" t="str">
            <v>17011443100</v>
          </cell>
          <cell r="I4284">
            <v>-10</v>
          </cell>
        </row>
        <row r="4285">
          <cell r="A4285" t="str">
            <v>17011443100</v>
          </cell>
          <cell r="I4285">
            <v>-14</v>
          </cell>
        </row>
        <row r="4286">
          <cell r="A4286" t="str">
            <v>17011443100</v>
          </cell>
          <cell r="I4286">
            <v>-14</v>
          </cell>
        </row>
        <row r="4287">
          <cell r="A4287" t="str">
            <v>17011443100</v>
          </cell>
          <cell r="I4287">
            <v>-2</v>
          </cell>
        </row>
        <row r="4288">
          <cell r="A4288" t="str">
            <v>17011443100</v>
          </cell>
          <cell r="I4288">
            <v>120</v>
          </cell>
        </row>
        <row r="4289">
          <cell r="A4289" t="str">
            <v>17011443100</v>
          </cell>
          <cell r="I4289">
            <v>-19</v>
          </cell>
        </row>
        <row r="4290">
          <cell r="A4290" t="str">
            <v>17011443100</v>
          </cell>
          <cell r="I4290">
            <v>-120</v>
          </cell>
        </row>
        <row r="4291">
          <cell r="A4291" t="str">
            <v>17011443100</v>
          </cell>
          <cell r="I4291">
            <v>-120</v>
          </cell>
        </row>
        <row r="4292">
          <cell r="A4292" t="str">
            <v>17011443100</v>
          </cell>
          <cell r="I4292">
            <v>-84</v>
          </cell>
        </row>
        <row r="4293">
          <cell r="A4293" t="str">
            <v>17011443100</v>
          </cell>
          <cell r="I4293">
            <v>-360</v>
          </cell>
        </row>
        <row r="4294">
          <cell r="A4294" t="str">
            <v>17011443100</v>
          </cell>
          <cell r="I4294">
            <v>-1020</v>
          </cell>
        </row>
        <row r="4295">
          <cell r="A4295" t="str">
            <v>17011443100</v>
          </cell>
          <cell r="I4295">
            <v>-120</v>
          </cell>
        </row>
        <row r="4296">
          <cell r="A4296" t="str">
            <v>17011443100</v>
          </cell>
          <cell r="I4296">
            <v>-120</v>
          </cell>
        </row>
        <row r="4297">
          <cell r="A4297" t="str">
            <v>17011443100</v>
          </cell>
          <cell r="I4297">
            <v>-120</v>
          </cell>
        </row>
        <row r="4298">
          <cell r="A4298" t="str">
            <v>17011443100</v>
          </cell>
          <cell r="I4298">
            <v>-840</v>
          </cell>
        </row>
        <row r="4299">
          <cell r="A4299" t="str">
            <v>17011443100</v>
          </cell>
          <cell r="I4299">
            <v>-120</v>
          </cell>
        </row>
        <row r="4300">
          <cell r="A4300" t="str">
            <v>17011443100</v>
          </cell>
          <cell r="I4300">
            <v>-120</v>
          </cell>
        </row>
        <row r="4301">
          <cell r="A4301" t="str">
            <v>17011443100</v>
          </cell>
          <cell r="I4301">
            <v>-120</v>
          </cell>
        </row>
        <row r="4302">
          <cell r="A4302" t="str">
            <v>17011443100</v>
          </cell>
          <cell r="I4302">
            <v>-120</v>
          </cell>
        </row>
        <row r="4303">
          <cell r="A4303" t="str">
            <v>17011443100</v>
          </cell>
          <cell r="I4303">
            <v>-720</v>
          </cell>
        </row>
        <row r="4304">
          <cell r="A4304" t="str">
            <v>17011443100</v>
          </cell>
          <cell r="I4304">
            <v>-120</v>
          </cell>
        </row>
        <row r="4305">
          <cell r="A4305" t="str">
            <v>17011443100</v>
          </cell>
          <cell r="I4305">
            <v>-50</v>
          </cell>
        </row>
        <row r="4306">
          <cell r="A4306" t="str">
            <v>17011443100</v>
          </cell>
          <cell r="I4306">
            <v>-2150</v>
          </cell>
        </row>
        <row r="4307">
          <cell r="A4307" t="str">
            <v>17011443100</v>
          </cell>
          <cell r="I4307">
            <v>-10</v>
          </cell>
        </row>
        <row r="4308">
          <cell r="A4308" t="str">
            <v>17011443100</v>
          </cell>
          <cell r="I4308">
            <v>-5</v>
          </cell>
        </row>
        <row r="4309">
          <cell r="A4309" t="str">
            <v>17011443100</v>
          </cell>
          <cell r="I4309">
            <v>-5</v>
          </cell>
        </row>
        <row r="4310">
          <cell r="A4310" t="str">
            <v>17011443100</v>
          </cell>
          <cell r="I4310">
            <v>-5</v>
          </cell>
        </row>
        <row r="4311">
          <cell r="A4311" t="str">
            <v>17011443100</v>
          </cell>
          <cell r="I4311">
            <v>-5</v>
          </cell>
        </row>
        <row r="4312">
          <cell r="A4312" t="str">
            <v>17011443100</v>
          </cell>
          <cell r="I4312">
            <v>-5</v>
          </cell>
        </row>
        <row r="4313">
          <cell r="A4313" t="str">
            <v>17011443100</v>
          </cell>
          <cell r="I4313">
            <v>-24</v>
          </cell>
        </row>
        <row r="4314">
          <cell r="A4314" t="str">
            <v>17011443100</v>
          </cell>
          <cell r="I4314">
            <v>-5</v>
          </cell>
        </row>
        <row r="4315">
          <cell r="A4315" t="str">
            <v>17011443100</v>
          </cell>
          <cell r="I4315">
            <v>-7</v>
          </cell>
        </row>
        <row r="4316">
          <cell r="A4316" t="str">
            <v>17011443100</v>
          </cell>
          <cell r="I4316">
            <v>-7</v>
          </cell>
        </row>
        <row r="4317">
          <cell r="A4317" t="str">
            <v>17011443100</v>
          </cell>
          <cell r="I4317">
            <v>-14</v>
          </cell>
        </row>
        <row r="4318">
          <cell r="A4318" t="str">
            <v>17011443100</v>
          </cell>
          <cell r="I4318">
            <v>-19</v>
          </cell>
        </row>
        <row r="4319">
          <cell r="A4319" t="str">
            <v>17011443100</v>
          </cell>
          <cell r="I4319">
            <v>-2</v>
          </cell>
        </row>
        <row r="4320">
          <cell r="A4320" t="str">
            <v>17011443100</v>
          </cell>
          <cell r="I4320">
            <v>-3</v>
          </cell>
        </row>
        <row r="4321">
          <cell r="A4321" t="str">
            <v>17011443100</v>
          </cell>
          <cell r="I4321">
            <v>-3</v>
          </cell>
        </row>
        <row r="4322">
          <cell r="A4322" t="str">
            <v>17011443100</v>
          </cell>
          <cell r="I4322">
            <v>-6</v>
          </cell>
        </row>
        <row r="4323">
          <cell r="A4323" t="str">
            <v>17011443100</v>
          </cell>
          <cell r="I4323">
            <v>-23</v>
          </cell>
        </row>
        <row r="4324">
          <cell r="A4324" t="str">
            <v>17011443100</v>
          </cell>
          <cell r="I4324">
            <v>-4</v>
          </cell>
        </row>
        <row r="4325">
          <cell r="A4325" t="str">
            <v>17011443100</v>
          </cell>
          <cell r="I4325">
            <v>-20</v>
          </cell>
        </row>
        <row r="4326">
          <cell r="A4326" t="str">
            <v>17011443100</v>
          </cell>
          <cell r="I4326">
            <v>-23</v>
          </cell>
        </row>
        <row r="4327">
          <cell r="A4327" t="str">
            <v>17011443100</v>
          </cell>
          <cell r="I4327">
            <v>-5</v>
          </cell>
        </row>
        <row r="4328">
          <cell r="A4328" t="str">
            <v>17011443100</v>
          </cell>
          <cell r="I4328">
            <v>-14</v>
          </cell>
        </row>
        <row r="4329">
          <cell r="A4329" t="str">
            <v>17011443100</v>
          </cell>
          <cell r="I4329">
            <v>-19</v>
          </cell>
        </row>
        <row r="4330">
          <cell r="A4330" t="str">
            <v>17011443100</v>
          </cell>
          <cell r="I4330">
            <v>-9</v>
          </cell>
        </row>
        <row r="4331">
          <cell r="A4331" t="str">
            <v>17011443100</v>
          </cell>
          <cell r="I4331">
            <v>-9</v>
          </cell>
        </row>
        <row r="4332">
          <cell r="A4332" t="str">
            <v>17011443100</v>
          </cell>
          <cell r="I4332">
            <v>-5</v>
          </cell>
        </row>
        <row r="4333">
          <cell r="A4333" t="str">
            <v>17011443100</v>
          </cell>
          <cell r="I4333">
            <v>-19</v>
          </cell>
        </row>
        <row r="4334">
          <cell r="A4334" t="str">
            <v>17011443100</v>
          </cell>
          <cell r="I4334">
            <v>-6</v>
          </cell>
        </row>
        <row r="4335">
          <cell r="A4335" t="str">
            <v>17011443100</v>
          </cell>
          <cell r="I4335">
            <v>-720</v>
          </cell>
        </row>
        <row r="4336">
          <cell r="A4336" t="str">
            <v>17011443100</v>
          </cell>
          <cell r="I4336">
            <v>-9</v>
          </cell>
        </row>
        <row r="4337">
          <cell r="A4337" t="str">
            <v>17011443100</v>
          </cell>
          <cell r="I4337">
            <v>-9</v>
          </cell>
        </row>
        <row r="4338">
          <cell r="A4338" t="str">
            <v>17011443100</v>
          </cell>
          <cell r="I4338">
            <v>-9</v>
          </cell>
        </row>
        <row r="4339">
          <cell r="A4339" t="str">
            <v>17011443100</v>
          </cell>
          <cell r="I4339">
            <v>-3</v>
          </cell>
        </row>
        <row r="4340">
          <cell r="A4340" t="str">
            <v>17011443100</v>
          </cell>
          <cell r="I4340">
            <v>-5</v>
          </cell>
        </row>
        <row r="4341">
          <cell r="A4341" t="str">
            <v>17011443100</v>
          </cell>
          <cell r="I4341">
            <v>-24</v>
          </cell>
        </row>
        <row r="4342">
          <cell r="A4342" t="str">
            <v>17011443100</v>
          </cell>
          <cell r="I4342">
            <v>-9</v>
          </cell>
        </row>
        <row r="4343">
          <cell r="A4343" t="str">
            <v>17011443100</v>
          </cell>
          <cell r="I4343">
            <v>-9</v>
          </cell>
        </row>
        <row r="4344">
          <cell r="A4344" t="str">
            <v>17011443100</v>
          </cell>
          <cell r="I4344">
            <v>-19</v>
          </cell>
        </row>
        <row r="4345">
          <cell r="A4345" t="str">
            <v>17011443100</v>
          </cell>
          <cell r="I4345">
            <v>-9</v>
          </cell>
        </row>
        <row r="4346">
          <cell r="A4346" t="str">
            <v>17011443100</v>
          </cell>
          <cell r="I4346">
            <v>-14</v>
          </cell>
        </row>
        <row r="4347">
          <cell r="A4347" t="str">
            <v>17011443100</v>
          </cell>
          <cell r="I4347">
            <v>-2</v>
          </cell>
        </row>
        <row r="4348">
          <cell r="A4348" t="str">
            <v>17011443100</v>
          </cell>
          <cell r="I4348">
            <v>-2</v>
          </cell>
        </row>
        <row r="4349">
          <cell r="A4349" t="str">
            <v>17011443100</v>
          </cell>
          <cell r="I4349">
            <v>-10</v>
          </cell>
        </row>
        <row r="4350">
          <cell r="A4350" t="str">
            <v>17011443100</v>
          </cell>
          <cell r="I4350">
            <v>-5</v>
          </cell>
        </row>
        <row r="4351">
          <cell r="A4351" t="str">
            <v>17011443100</v>
          </cell>
          <cell r="I4351">
            <v>-5</v>
          </cell>
        </row>
        <row r="4352">
          <cell r="A4352" t="str">
            <v>17011443100</v>
          </cell>
          <cell r="I4352">
            <v>-3</v>
          </cell>
        </row>
        <row r="4353">
          <cell r="A4353" t="str">
            <v>17011443100</v>
          </cell>
          <cell r="I4353">
            <v>-10</v>
          </cell>
        </row>
        <row r="4354">
          <cell r="A4354" t="str">
            <v>17011443100</v>
          </cell>
          <cell r="I4354">
            <v>-10</v>
          </cell>
        </row>
        <row r="4355">
          <cell r="A4355" t="str">
            <v>17011443100</v>
          </cell>
          <cell r="I4355">
            <v>-2</v>
          </cell>
        </row>
        <row r="4356">
          <cell r="A4356" t="str">
            <v>17011443100</v>
          </cell>
          <cell r="I4356">
            <v>-10</v>
          </cell>
        </row>
        <row r="4357">
          <cell r="A4357" t="str">
            <v>17011443100</v>
          </cell>
          <cell r="I4357">
            <v>-6</v>
          </cell>
        </row>
        <row r="4358">
          <cell r="A4358" t="str">
            <v>17011443100</v>
          </cell>
          <cell r="I4358">
            <v>-3</v>
          </cell>
        </row>
        <row r="4359">
          <cell r="A4359" t="str">
            <v>17011443100</v>
          </cell>
          <cell r="I4359">
            <v>-5</v>
          </cell>
        </row>
        <row r="4360">
          <cell r="A4360" t="str">
            <v>17011443100</v>
          </cell>
          <cell r="I4360">
            <v>-5</v>
          </cell>
        </row>
        <row r="4361">
          <cell r="A4361" t="str">
            <v>17011443100</v>
          </cell>
          <cell r="I4361">
            <v>-4</v>
          </cell>
        </row>
        <row r="4362">
          <cell r="A4362" t="str">
            <v>17011443100</v>
          </cell>
          <cell r="I4362">
            <v>-5</v>
          </cell>
        </row>
        <row r="4363">
          <cell r="A4363" t="str">
            <v>17011443100</v>
          </cell>
          <cell r="I4363">
            <v>480</v>
          </cell>
        </row>
        <row r="4364">
          <cell r="A4364" t="str">
            <v>17011443100</v>
          </cell>
          <cell r="I4364">
            <v>-30</v>
          </cell>
        </row>
        <row r="4365">
          <cell r="A4365" t="str">
            <v>17011443100</v>
          </cell>
          <cell r="I4365">
            <v>-14</v>
          </cell>
        </row>
        <row r="4366">
          <cell r="A4366" t="str">
            <v>17011443100</v>
          </cell>
          <cell r="I4366">
            <v>-5</v>
          </cell>
        </row>
        <row r="4367">
          <cell r="A4367" t="str">
            <v>17011443100</v>
          </cell>
          <cell r="I4367">
            <v>-5</v>
          </cell>
        </row>
        <row r="4368">
          <cell r="A4368" t="str">
            <v>17011443100</v>
          </cell>
          <cell r="I4368">
            <v>-14</v>
          </cell>
        </row>
        <row r="4369">
          <cell r="A4369" t="str">
            <v>17011443100</v>
          </cell>
          <cell r="I4369">
            <v>-14</v>
          </cell>
        </row>
        <row r="4370">
          <cell r="A4370" t="str">
            <v>17011443100</v>
          </cell>
          <cell r="I4370">
            <v>-19</v>
          </cell>
        </row>
        <row r="4371">
          <cell r="A4371" t="str">
            <v>17011443100</v>
          </cell>
          <cell r="I4371">
            <v>-19</v>
          </cell>
        </row>
        <row r="4372">
          <cell r="A4372" t="str">
            <v>17011443100</v>
          </cell>
          <cell r="I4372">
            <v>-10</v>
          </cell>
        </row>
        <row r="4373">
          <cell r="A4373" t="str">
            <v>17011443100</v>
          </cell>
          <cell r="I4373">
            <v>-19</v>
          </cell>
        </row>
        <row r="4374">
          <cell r="A4374" t="str">
            <v>17011443100</v>
          </cell>
          <cell r="I4374">
            <v>-10</v>
          </cell>
        </row>
        <row r="4375">
          <cell r="A4375" t="str">
            <v>17011443100</v>
          </cell>
          <cell r="I4375">
            <v>-20</v>
          </cell>
        </row>
        <row r="4376">
          <cell r="A4376" t="str">
            <v>17011443100</v>
          </cell>
          <cell r="I4376">
            <v>-16</v>
          </cell>
        </row>
        <row r="4377">
          <cell r="A4377" t="str">
            <v>17011443100</v>
          </cell>
          <cell r="I4377">
            <v>-25</v>
          </cell>
        </row>
        <row r="4378">
          <cell r="A4378" t="str">
            <v>17011443100</v>
          </cell>
          <cell r="I4378">
            <v>-15</v>
          </cell>
        </row>
        <row r="4379">
          <cell r="A4379" t="str">
            <v>17011443100</v>
          </cell>
          <cell r="I4379">
            <v>-5</v>
          </cell>
        </row>
        <row r="4380">
          <cell r="A4380" t="str">
            <v>17011443100</v>
          </cell>
          <cell r="I4380">
            <v>-5</v>
          </cell>
        </row>
        <row r="4381">
          <cell r="A4381" t="str">
            <v>17011443100</v>
          </cell>
          <cell r="I4381">
            <v>-6</v>
          </cell>
        </row>
        <row r="4382">
          <cell r="A4382" t="str">
            <v>17011443100</v>
          </cell>
          <cell r="I4382">
            <v>-3</v>
          </cell>
        </row>
        <row r="4383">
          <cell r="A4383" t="str">
            <v>17011443100</v>
          </cell>
          <cell r="I4383">
            <v>-13</v>
          </cell>
        </row>
        <row r="4384">
          <cell r="A4384" t="str">
            <v>17011443100</v>
          </cell>
          <cell r="I4384">
            <v>-48</v>
          </cell>
        </row>
        <row r="4385">
          <cell r="A4385" t="str">
            <v>17011443100</v>
          </cell>
          <cell r="I4385">
            <v>-2090</v>
          </cell>
        </row>
        <row r="4386">
          <cell r="A4386" t="str">
            <v>17011443100</v>
          </cell>
          <cell r="I4386">
            <v>-6</v>
          </cell>
        </row>
        <row r="4387">
          <cell r="A4387" t="str">
            <v>17011443100</v>
          </cell>
          <cell r="I4387">
            <v>-9</v>
          </cell>
        </row>
        <row r="4388">
          <cell r="A4388" t="str">
            <v>17011443100</v>
          </cell>
          <cell r="I4388">
            <v>-6</v>
          </cell>
        </row>
        <row r="4389">
          <cell r="A4389" t="str">
            <v>17011443100</v>
          </cell>
          <cell r="I4389">
            <v>-3249</v>
          </cell>
        </row>
        <row r="4390">
          <cell r="A4390" t="str">
            <v>17011443100</v>
          </cell>
          <cell r="I4390">
            <v>-989</v>
          </cell>
        </row>
        <row r="4391">
          <cell r="A4391" t="str">
            <v>17011443100</v>
          </cell>
          <cell r="I4391">
            <v>2275</v>
          </cell>
        </row>
        <row r="4392">
          <cell r="A4392" t="str">
            <v>17011443100</v>
          </cell>
          <cell r="I4392">
            <v>-967</v>
          </cell>
        </row>
        <row r="4393">
          <cell r="A4393" t="str">
            <v>17011443100</v>
          </cell>
          <cell r="I4393">
            <v>-150</v>
          </cell>
        </row>
        <row r="4394">
          <cell r="A4394" t="str">
            <v>17011443100</v>
          </cell>
          <cell r="I4394">
            <v>-2125</v>
          </cell>
        </row>
        <row r="4395">
          <cell r="A4395" t="str">
            <v>17011443100</v>
          </cell>
          <cell r="I4395">
            <v>-120</v>
          </cell>
        </row>
        <row r="4396">
          <cell r="A4396" t="str">
            <v>17011443100</v>
          </cell>
          <cell r="I4396">
            <v>-300</v>
          </cell>
        </row>
        <row r="4397">
          <cell r="A4397" t="str">
            <v>17011443100</v>
          </cell>
          <cell r="I4397">
            <v>-60</v>
          </cell>
        </row>
        <row r="4398">
          <cell r="A4398" t="str">
            <v>17011443100</v>
          </cell>
          <cell r="I4398">
            <v>-60</v>
          </cell>
        </row>
        <row r="4399">
          <cell r="A4399" t="str">
            <v>17011443100</v>
          </cell>
          <cell r="I4399">
            <v>-120</v>
          </cell>
        </row>
        <row r="4400">
          <cell r="A4400" t="str">
            <v>17011443100</v>
          </cell>
          <cell r="I4400">
            <v>-240</v>
          </cell>
        </row>
        <row r="4401">
          <cell r="A4401" t="str">
            <v>17011443100</v>
          </cell>
          <cell r="I4401">
            <v>-60</v>
          </cell>
        </row>
        <row r="4402">
          <cell r="A4402" t="str">
            <v>17011443100</v>
          </cell>
          <cell r="I4402">
            <v>-90</v>
          </cell>
        </row>
        <row r="4403">
          <cell r="A4403" t="str">
            <v>17011443100</v>
          </cell>
          <cell r="I4403">
            <v>-60</v>
          </cell>
        </row>
        <row r="4404">
          <cell r="A4404" t="str">
            <v>17011443100</v>
          </cell>
          <cell r="I4404">
            <v>-240</v>
          </cell>
        </row>
        <row r="4405">
          <cell r="A4405" t="str">
            <v>17011443100</v>
          </cell>
          <cell r="I4405">
            <v>-10</v>
          </cell>
        </row>
        <row r="4406">
          <cell r="A4406" t="str">
            <v>17011443100</v>
          </cell>
          <cell r="I4406">
            <v>-18</v>
          </cell>
        </row>
        <row r="4407">
          <cell r="A4407" t="str">
            <v>17011443100</v>
          </cell>
          <cell r="I4407">
            <v>-5</v>
          </cell>
        </row>
        <row r="4408">
          <cell r="A4408" t="str">
            <v>17011443100</v>
          </cell>
          <cell r="I4408">
            <v>-3</v>
          </cell>
        </row>
        <row r="4409">
          <cell r="A4409" t="str">
            <v>17011443100</v>
          </cell>
          <cell r="I4409">
            <v>-8</v>
          </cell>
        </row>
        <row r="4410">
          <cell r="A4410" t="str">
            <v>17011443100</v>
          </cell>
          <cell r="I4410">
            <v>-2</v>
          </cell>
        </row>
        <row r="4411">
          <cell r="A4411" t="str">
            <v>17011443100</v>
          </cell>
          <cell r="I4411">
            <v>-8</v>
          </cell>
        </row>
        <row r="4412">
          <cell r="A4412" t="str">
            <v>17011550100</v>
          </cell>
          <cell r="I4412">
            <v>-868.99</v>
          </cell>
        </row>
        <row r="4413">
          <cell r="A4413" t="str">
            <v>17011550100</v>
          </cell>
          <cell r="I4413">
            <v>-856.52</v>
          </cell>
        </row>
        <row r="4414">
          <cell r="A4414" t="str">
            <v>17011550100</v>
          </cell>
          <cell r="I4414">
            <v>-973.42</v>
          </cell>
        </row>
        <row r="4415">
          <cell r="A4415" t="str">
            <v>17011550100</v>
          </cell>
          <cell r="I4415">
            <v>-767.65</v>
          </cell>
        </row>
        <row r="4416">
          <cell r="A4416" t="str">
            <v>17011550100</v>
          </cell>
          <cell r="I4416">
            <v>-781.13</v>
          </cell>
        </row>
        <row r="4417">
          <cell r="A4417" t="str">
            <v>17011550100</v>
          </cell>
          <cell r="I4417">
            <v>-815.01</v>
          </cell>
        </row>
        <row r="4418">
          <cell r="A4418" t="str">
            <v>17011550100</v>
          </cell>
          <cell r="I4418">
            <v>-740.49</v>
          </cell>
        </row>
        <row r="4419">
          <cell r="A4419" t="str">
            <v>17011550100</v>
          </cell>
          <cell r="I4419">
            <v>-774.3</v>
          </cell>
        </row>
        <row r="4420">
          <cell r="A4420" t="str">
            <v>17011550100</v>
          </cell>
          <cell r="I4420">
            <v>-420.86</v>
          </cell>
        </row>
        <row r="4421">
          <cell r="A4421" t="str">
            <v>17011550100</v>
          </cell>
          <cell r="I4421">
            <v>-752.68</v>
          </cell>
        </row>
        <row r="4422">
          <cell r="A4422" t="str">
            <v>17011550100</v>
          </cell>
          <cell r="I4422">
            <v>-759.31</v>
          </cell>
        </row>
        <row r="4423">
          <cell r="A4423" t="str">
            <v>17011550100</v>
          </cell>
          <cell r="I4423">
            <v>-721.33</v>
          </cell>
        </row>
        <row r="4424">
          <cell r="A4424" t="str">
            <v>17011550100</v>
          </cell>
          <cell r="I4424">
            <v>-420.86</v>
          </cell>
        </row>
        <row r="4425">
          <cell r="A4425" t="str">
            <v>17011759950</v>
          </cell>
          <cell r="I4425">
            <v>-14040.46</v>
          </cell>
        </row>
        <row r="4426">
          <cell r="A4426" t="str">
            <v>17011759950</v>
          </cell>
          <cell r="I4426">
            <v>-22968.9</v>
          </cell>
        </row>
        <row r="4427">
          <cell r="A4427" t="str">
            <v>17011759950</v>
          </cell>
          <cell r="I4427">
            <v>37000</v>
          </cell>
        </row>
        <row r="4428">
          <cell r="A4428" t="str">
            <v>17011759950</v>
          </cell>
          <cell r="I4428">
            <v>-38265.78</v>
          </cell>
        </row>
        <row r="4429">
          <cell r="A4429" t="str">
            <v>17011830210</v>
          </cell>
          <cell r="I4429">
            <v>-50000</v>
          </cell>
        </row>
        <row r="4430">
          <cell r="A4430" t="str">
            <v>17012430241</v>
          </cell>
          <cell r="I4430">
            <v>4465.24</v>
          </cell>
        </row>
        <row r="4431">
          <cell r="A4431" t="str">
            <v>17012430241</v>
          </cell>
          <cell r="I4431">
            <v>157.5</v>
          </cell>
        </row>
        <row r="4432">
          <cell r="A4432" t="str">
            <v>17012430241</v>
          </cell>
          <cell r="I4432">
            <v>17.07</v>
          </cell>
        </row>
        <row r="4433">
          <cell r="A4433" t="str">
            <v>17012430241</v>
          </cell>
          <cell r="I4433">
            <v>5.21</v>
          </cell>
        </row>
        <row r="4434">
          <cell r="A4434" t="str">
            <v>17012430241</v>
          </cell>
          <cell r="I4434">
            <v>2231.4</v>
          </cell>
        </row>
        <row r="4435">
          <cell r="A4435" t="str">
            <v>17012430241</v>
          </cell>
          <cell r="I4435">
            <v>-83.42</v>
          </cell>
        </row>
        <row r="4436">
          <cell r="A4436" t="str">
            <v>17012430241</v>
          </cell>
          <cell r="I4436">
            <v>481.5</v>
          </cell>
        </row>
        <row r="4437">
          <cell r="A4437" t="str">
            <v>17012430241</v>
          </cell>
          <cell r="I4437">
            <v>-16.899999999999999</v>
          </cell>
        </row>
        <row r="4438">
          <cell r="A4438" t="str">
            <v>17012430241</v>
          </cell>
          <cell r="I4438">
            <v>2231.4</v>
          </cell>
        </row>
        <row r="4439">
          <cell r="A4439" t="str">
            <v>17012430241</v>
          </cell>
          <cell r="I4439">
            <v>-78.3</v>
          </cell>
        </row>
        <row r="4440">
          <cell r="A4440" t="str">
            <v>17012430241</v>
          </cell>
          <cell r="I4440">
            <v>12.08</v>
          </cell>
        </row>
        <row r="4441">
          <cell r="A4441" t="str">
            <v>17012430241</v>
          </cell>
          <cell r="I4441">
            <v>101.5</v>
          </cell>
        </row>
        <row r="4442">
          <cell r="A4442" t="str">
            <v>17012430241</v>
          </cell>
          <cell r="I4442">
            <v>301</v>
          </cell>
        </row>
        <row r="4443">
          <cell r="A4443" t="str">
            <v>17012430241</v>
          </cell>
          <cell r="I4443">
            <v>4339.22</v>
          </cell>
        </row>
        <row r="4444">
          <cell r="A4444" t="str">
            <v>17012430241</v>
          </cell>
          <cell r="I4444">
            <v>-162.21</v>
          </cell>
        </row>
        <row r="4445">
          <cell r="A4445" t="str">
            <v>17012430241</v>
          </cell>
          <cell r="I4445">
            <v>5152.6899999999996</v>
          </cell>
        </row>
        <row r="4446">
          <cell r="A4446" t="str">
            <v>17012430241</v>
          </cell>
          <cell r="I4446">
            <v>-192.62</v>
          </cell>
        </row>
        <row r="4447">
          <cell r="A4447" t="str">
            <v>17012430241</v>
          </cell>
          <cell r="I4447">
            <v>2231.4</v>
          </cell>
        </row>
        <row r="4448">
          <cell r="A4448" t="str">
            <v>17012430241</v>
          </cell>
          <cell r="I4448">
            <v>-2147.98</v>
          </cell>
        </row>
        <row r="4449">
          <cell r="A4449" t="str">
            <v>17012430241</v>
          </cell>
          <cell r="I4449">
            <v>-19331.82</v>
          </cell>
        </row>
        <row r="4450">
          <cell r="A4450" t="str">
            <v>17012430241</v>
          </cell>
          <cell r="I4450">
            <v>-1398.09</v>
          </cell>
        </row>
        <row r="4451">
          <cell r="A4451" t="str">
            <v>17012430241</v>
          </cell>
          <cell r="I4451">
            <v>-83.42</v>
          </cell>
        </row>
        <row r="4452">
          <cell r="A4452" t="str">
            <v>17012430241</v>
          </cell>
          <cell r="I4452">
            <v>375.06</v>
          </cell>
        </row>
        <row r="4453">
          <cell r="A4453" t="str">
            <v>17012430241</v>
          </cell>
          <cell r="I4453">
            <v>-13.16</v>
          </cell>
        </row>
        <row r="4454">
          <cell r="A4454" t="str">
            <v>17012430241</v>
          </cell>
          <cell r="I4454">
            <v>5137.24</v>
          </cell>
        </row>
        <row r="4455">
          <cell r="A4455" t="str">
            <v>17012430241</v>
          </cell>
          <cell r="I4455">
            <v>-192.05</v>
          </cell>
        </row>
        <row r="4456">
          <cell r="A4456" t="str">
            <v>17012430241</v>
          </cell>
          <cell r="I4456">
            <v>-83.42</v>
          </cell>
        </row>
        <row r="4457">
          <cell r="A4457" t="str">
            <v>17012430241</v>
          </cell>
          <cell r="I4457">
            <v>123.59</v>
          </cell>
        </row>
        <row r="4458">
          <cell r="A4458" t="str">
            <v>17012430241</v>
          </cell>
          <cell r="I4458">
            <v>-4.62</v>
          </cell>
        </row>
        <row r="4459">
          <cell r="A4459" t="str">
            <v>17012430241</v>
          </cell>
          <cell r="I4459">
            <v>2231.4</v>
          </cell>
        </row>
        <row r="4460">
          <cell r="A4460" t="str">
            <v>17012430241</v>
          </cell>
          <cell r="I4460">
            <v>-83.42</v>
          </cell>
        </row>
        <row r="4461">
          <cell r="A4461" t="str">
            <v>17012430241</v>
          </cell>
          <cell r="I4461">
            <v>82.39</v>
          </cell>
        </row>
        <row r="4462">
          <cell r="A4462" t="str">
            <v>17012430241</v>
          </cell>
          <cell r="I4462">
            <v>-3.08</v>
          </cell>
        </row>
        <row r="4463">
          <cell r="A4463" t="str">
            <v>17012430241</v>
          </cell>
          <cell r="I4463">
            <v>4695.37</v>
          </cell>
        </row>
        <row r="4464">
          <cell r="A4464" t="str">
            <v>17012430241</v>
          </cell>
          <cell r="I4464">
            <v>-175.52</v>
          </cell>
        </row>
        <row r="4465">
          <cell r="A4465" t="str">
            <v>17012430241</v>
          </cell>
          <cell r="I4465">
            <v>2231.4</v>
          </cell>
        </row>
        <row r="4466">
          <cell r="A4466" t="str">
            <v>17012430241</v>
          </cell>
          <cell r="I4466">
            <v>-83.42</v>
          </cell>
        </row>
        <row r="4467">
          <cell r="A4467" t="str">
            <v>17012430241</v>
          </cell>
          <cell r="I4467">
            <v>4297.12</v>
          </cell>
        </row>
        <row r="4468">
          <cell r="A4468" t="str">
            <v>17012430241</v>
          </cell>
          <cell r="I4468">
            <v>2231.4</v>
          </cell>
        </row>
        <row r="4469">
          <cell r="A4469" t="str">
            <v>17012430241</v>
          </cell>
          <cell r="I4469">
            <v>-83.42</v>
          </cell>
        </row>
        <row r="4470">
          <cell r="A4470" t="str">
            <v>17012430241</v>
          </cell>
          <cell r="I4470">
            <v>2231.4</v>
          </cell>
        </row>
        <row r="4471">
          <cell r="A4471" t="str">
            <v>17012430241</v>
          </cell>
          <cell r="I4471">
            <v>-83.42</v>
          </cell>
        </row>
        <row r="4472">
          <cell r="A4472" t="str">
            <v>17012430241</v>
          </cell>
          <cell r="I4472">
            <v>-134.16</v>
          </cell>
        </row>
        <row r="4473">
          <cell r="A4473" t="str">
            <v>17012430241</v>
          </cell>
          <cell r="I4473">
            <v>3588.78</v>
          </cell>
        </row>
        <row r="4474">
          <cell r="A4474" t="str">
            <v>17012430241</v>
          </cell>
          <cell r="I4474">
            <v>-166.93</v>
          </cell>
        </row>
        <row r="4475">
          <cell r="A4475" t="str">
            <v>17012430241</v>
          </cell>
          <cell r="I4475">
            <v>896.83</v>
          </cell>
        </row>
        <row r="4476">
          <cell r="A4476" t="str">
            <v>17012430241</v>
          </cell>
          <cell r="I4476">
            <v>-33.53</v>
          </cell>
        </row>
        <row r="4477">
          <cell r="A4477" t="str">
            <v>17012430241</v>
          </cell>
          <cell r="I4477">
            <v>140</v>
          </cell>
        </row>
        <row r="4478">
          <cell r="A4478" t="str">
            <v>17012430241</v>
          </cell>
          <cell r="I4478">
            <v>4.2</v>
          </cell>
        </row>
        <row r="4479">
          <cell r="A4479" t="str">
            <v>17012430241</v>
          </cell>
          <cell r="I4479">
            <v>467.5</v>
          </cell>
        </row>
        <row r="4480">
          <cell r="A4480" t="str">
            <v>17012430241</v>
          </cell>
          <cell r="I4480">
            <v>14.03</v>
          </cell>
        </row>
        <row r="4481">
          <cell r="A4481" t="str">
            <v>17012430241</v>
          </cell>
          <cell r="I4481">
            <v>312.82</v>
          </cell>
        </row>
        <row r="4482">
          <cell r="A4482" t="str">
            <v>17012430241</v>
          </cell>
          <cell r="I4482">
            <v>9.3800000000000008</v>
          </cell>
        </row>
        <row r="4483">
          <cell r="A4483" t="str">
            <v>17012430241</v>
          </cell>
          <cell r="I4483">
            <v>5293.25</v>
          </cell>
        </row>
        <row r="4484">
          <cell r="A4484" t="str">
            <v>17012430241</v>
          </cell>
          <cell r="I4484">
            <v>-197.88</v>
          </cell>
        </row>
        <row r="4485">
          <cell r="A4485" t="str">
            <v>17012430241</v>
          </cell>
          <cell r="I4485">
            <v>389</v>
          </cell>
        </row>
        <row r="4486">
          <cell r="A4486" t="str">
            <v>17012430241</v>
          </cell>
          <cell r="I4486">
            <v>38.9</v>
          </cell>
        </row>
        <row r="4487">
          <cell r="A4487" t="str">
            <v>17012430241</v>
          </cell>
          <cell r="I4487">
            <v>3666.36</v>
          </cell>
        </row>
        <row r="4488">
          <cell r="A4488" t="str">
            <v>17012430241</v>
          </cell>
          <cell r="I4488">
            <v>-137.06</v>
          </cell>
        </row>
        <row r="4489">
          <cell r="A4489" t="str">
            <v>17012430241</v>
          </cell>
          <cell r="I4489">
            <v>4936.9799999999996</v>
          </cell>
        </row>
        <row r="4490">
          <cell r="A4490" t="str">
            <v>17012430241</v>
          </cell>
          <cell r="I4490">
            <v>-184.56</v>
          </cell>
        </row>
        <row r="4491">
          <cell r="A4491" t="str">
            <v>17012430241</v>
          </cell>
          <cell r="I4491">
            <v>2231.4</v>
          </cell>
        </row>
        <row r="4492">
          <cell r="A4492" t="str">
            <v>17012430241</v>
          </cell>
          <cell r="I4492">
            <v>2231.4</v>
          </cell>
        </row>
        <row r="4493">
          <cell r="A4493" t="str">
            <v>17012430241</v>
          </cell>
          <cell r="I4493">
            <v>-83.42</v>
          </cell>
        </row>
        <row r="4494">
          <cell r="A4494" t="str">
            <v>17012430241</v>
          </cell>
          <cell r="I4494">
            <v>79.72</v>
          </cell>
        </row>
        <row r="4495">
          <cell r="A4495" t="str">
            <v>17012430241</v>
          </cell>
          <cell r="I4495">
            <v>-2.98</v>
          </cell>
        </row>
        <row r="4496">
          <cell r="A4496" t="str">
            <v>17012430241</v>
          </cell>
          <cell r="I4496">
            <v>323.72000000000003</v>
          </cell>
        </row>
        <row r="4497">
          <cell r="A4497" t="str">
            <v>17012430241</v>
          </cell>
          <cell r="I4497">
            <v>-12.1</v>
          </cell>
        </row>
        <row r="4498">
          <cell r="A4498" t="str">
            <v>17012430241</v>
          </cell>
          <cell r="I4498">
            <v>-160.63999999999999</v>
          </cell>
        </row>
        <row r="4499">
          <cell r="A4499" t="str">
            <v>17012430241</v>
          </cell>
          <cell r="I4499">
            <v>-107</v>
          </cell>
        </row>
        <row r="4500">
          <cell r="A4500" t="str">
            <v>17012430241</v>
          </cell>
          <cell r="I4500">
            <v>2231.4</v>
          </cell>
        </row>
        <row r="4501">
          <cell r="A4501" t="str">
            <v>17012430241</v>
          </cell>
          <cell r="I4501">
            <v>-83.42</v>
          </cell>
        </row>
        <row r="4502">
          <cell r="A4502" t="str">
            <v>17012430241</v>
          </cell>
          <cell r="I4502">
            <v>3588.78</v>
          </cell>
        </row>
        <row r="4503">
          <cell r="A4503" t="str">
            <v>17012430241</v>
          </cell>
          <cell r="I4503">
            <v>-134.16</v>
          </cell>
        </row>
        <row r="4504">
          <cell r="A4504" t="str">
            <v>17012430241</v>
          </cell>
          <cell r="I4504">
            <v>5150.25</v>
          </cell>
        </row>
        <row r="4505">
          <cell r="A4505" t="str">
            <v>17012430241</v>
          </cell>
          <cell r="I4505">
            <v>-192.53</v>
          </cell>
        </row>
        <row r="4506">
          <cell r="A4506" t="str">
            <v>17012430241</v>
          </cell>
          <cell r="I4506">
            <v>1449.53</v>
          </cell>
        </row>
        <row r="4507">
          <cell r="A4507" t="str">
            <v>17012430241</v>
          </cell>
          <cell r="I4507">
            <v>2231.4</v>
          </cell>
        </row>
        <row r="4508">
          <cell r="A4508" t="str">
            <v>17012430241</v>
          </cell>
          <cell r="I4508">
            <v>-83.42</v>
          </cell>
        </row>
        <row r="4509">
          <cell r="A4509" t="str">
            <v>17012430241</v>
          </cell>
          <cell r="I4509">
            <v>2231.4</v>
          </cell>
        </row>
        <row r="4510">
          <cell r="A4510" t="str">
            <v>17012430241</v>
          </cell>
          <cell r="I4510">
            <v>-83.42</v>
          </cell>
        </row>
        <row r="4511">
          <cell r="A4511" t="str">
            <v>17012430245</v>
          </cell>
          <cell r="I4511">
            <v>-73.790000000000006</v>
          </cell>
        </row>
        <row r="4512">
          <cell r="A4512" t="str">
            <v>17012430245</v>
          </cell>
          <cell r="I4512">
            <v>1973.88</v>
          </cell>
        </row>
        <row r="4513">
          <cell r="A4513" t="str">
            <v>17012430245</v>
          </cell>
          <cell r="I4513">
            <v>2762.12</v>
          </cell>
        </row>
        <row r="4514">
          <cell r="A4514" t="str">
            <v>17012430245</v>
          </cell>
          <cell r="I4514">
            <v>-2762.12</v>
          </cell>
        </row>
        <row r="4515">
          <cell r="A4515" t="str">
            <v>17012430299</v>
          </cell>
          <cell r="I4515">
            <v>3781.28</v>
          </cell>
        </row>
        <row r="4516">
          <cell r="A4516" t="str">
            <v>17012430390</v>
          </cell>
          <cell r="I4516">
            <v>2762.12</v>
          </cell>
        </row>
        <row r="4517">
          <cell r="A4517" t="str">
            <v>17012430399</v>
          </cell>
          <cell r="I4517">
            <v>19331.82</v>
          </cell>
        </row>
        <row r="4518">
          <cell r="A4518" t="str">
            <v>17012430399</v>
          </cell>
          <cell r="I4518">
            <v>2147.98</v>
          </cell>
        </row>
        <row r="4519">
          <cell r="A4519" t="str">
            <v>17012610366</v>
          </cell>
          <cell r="I4519">
            <v>1417</v>
          </cell>
        </row>
        <row r="4520">
          <cell r="A4520" t="str">
            <v>17012610366</v>
          </cell>
          <cell r="I4520">
            <v>-52.97</v>
          </cell>
        </row>
        <row r="4521">
          <cell r="A4521" t="str">
            <v>17012610366</v>
          </cell>
          <cell r="I4521">
            <v>-1364.03</v>
          </cell>
        </row>
        <row r="4522">
          <cell r="A4522" t="str">
            <v>17012822105</v>
          </cell>
          <cell r="I4522">
            <v>-1488.98</v>
          </cell>
        </row>
        <row r="4523">
          <cell r="A4523" t="str">
            <v>17012822105</v>
          </cell>
          <cell r="I4523">
            <v>721.33</v>
          </cell>
        </row>
        <row r="4524">
          <cell r="A4524" t="str">
            <v>17012822105</v>
          </cell>
          <cell r="I4524">
            <v>767.65</v>
          </cell>
        </row>
        <row r="4525">
          <cell r="A4525" t="str">
            <v>17012822200</v>
          </cell>
          <cell r="I4525">
            <v>759.31</v>
          </cell>
        </row>
        <row r="4526">
          <cell r="A4526" t="str">
            <v>17012822200</v>
          </cell>
          <cell r="I4526">
            <v>1488.98</v>
          </cell>
        </row>
        <row r="4527">
          <cell r="A4527" t="str">
            <v>17012822200</v>
          </cell>
          <cell r="I4527">
            <v>774.3</v>
          </cell>
        </row>
        <row r="4528">
          <cell r="A4528" t="str">
            <v>17012822200</v>
          </cell>
          <cell r="I4528">
            <v>781.13</v>
          </cell>
        </row>
        <row r="4529">
          <cell r="A4529" t="str">
            <v>17012822200</v>
          </cell>
          <cell r="I4529">
            <v>18637.740000000002</v>
          </cell>
        </row>
        <row r="4530">
          <cell r="A4530" t="str">
            <v>17012822200</v>
          </cell>
          <cell r="I4530">
            <v>868.99</v>
          </cell>
        </row>
        <row r="4531">
          <cell r="A4531" t="str">
            <v>17012822200</v>
          </cell>
          <cell r="I4531">
            <v>856.52</v>
          </cell>
        </row>
        <row r="4532">
          <cell r="A4532" t="str">
            <v>17012822200</v>
          </cell>
          <cell r="I4532">
            <v>973.42</v>
          </cell>
        </row>
        <row r="4533">
          <cell r="A4533" t="str">
            <v>17012822200</v>
          </cell>
          <cell r="I4533">
            <v>420.86</v>
          </cell>
        </row>
        <row r="4534">
          <cell r="A4534" t="str">
            <v>17012822200</v>
          </cell>
          <cell r="I4534">
            <v>740.49</v>
          </cell>
        </row>
        <row r="4535">
          <cell r="A4535" t="str">
            <v>17012822200</v>
          </cell>
          <cell r="I4535">
            <v>420.86</v>
          </cell>
        </row>
        <row r="4536">
          <cell r="A4536" t="str">
            <v>17012822200</v>
          </cell>
          <cell r="I4536">
            <v>752.68</v>
          </cell>
        </row>
        <row r="4537">
          <cell r="A4537" t="str">
            <v>17012822200</v>
          </cell>
          <cell r="I4537">
            <v>815.01</v>
          </cell>
        </row>
        <row r="4538">
          <cell r="A4538" t="str">
            <v>18511443100</v>
          </cell>
          <cell r="I4538">
            <v>-26</v>
          </cell>
        </row>
        <row r="4539">
          <cell r="A4539" t="str">
            <v>18511443100</v>
          </cell>
          <cell r="I4539">
            <v>-13</v>
          </cell>
        </row>
        <row r="4540">
          <cell r="A4540" t="str">
            <v>18511443100</v>
          </cell>
          <cell r="I4540">
            <v>-6.5</v>
          </cell>
        </row>
        <row r="4541">
          <cell r="A4541" t="str">
            <v>18511443100</v>
          </cell>
          <cell r="I4541">
            <v>-18</v>
          </cell>
        </row>
        <row r="4542">
          <cell r="A4542" t="str">
            <v>18511443100</v>
          </cell>
          <cell r="I4542">
            <v>-13</v>
          </cell>
        </row>
        <row r="4543">
          <cell r="A4543" t="str">
            <v>18511443100</v>
          </cell>
          <cell r="I4543">
            <v>-26</v>
          </cell>
        </row>
        <row r="4544">
          <cell r="A4544" t="str">
            <v>18511443100</v>
          </cell>
          <cell r="I4544">
            <v>-13</v>
          </cell>
        </row>
        <row r="4545">
          <cell r="A4545" t="str">
            <v>18511443100</v>
          </cell>
          <cell r="I4545">
            <v>-15</v>
          </cell>
        </row>
        <row r="4546">
          <cell r="A4546" t="str">
            <v>18511443100</v>
          </cell>
          <cell r="I4546">
            <v>-15</v>
          </cell>
        </row>
        <row r="4547">
          <cell r="A4547" t="str">
            <v>18511443100</v>
          </cell>
          <cell r="I4547">
            <v>-19.5</v>
          </cell>
        </row>
        <row r="4548">
          <cell r="A4548" t="str">
            <v>18511443100</v>
          </cell>
          <cell r="I4548">
            <v>-390</v>
          </cell>
        </row>
        <row r="4549">
          <cell r="A4549" t="str">
            <v>18511443100</v>
          </cell>
          <cell r="I4549">
            <v>-390</v>
          </cell>
        </row>
        <row r="4550">
          <cell r="A4550" t="str">
            <v>18511443100</v>
          </cell>
          <cell r="I4550">
            <v>-5</v>
          </cell>
        </row>
        <row r="4551">
          <cell r="A4551" t="str">
            <v>18511443100</v>
          </cell>
          <cell r="I4551">
            <v>-15</v>
          </cell>
        </row>
        <row r="4552">
          <cell r="A4552" t="str">
            <v>18511443100</v>
          </cell>
          <cell r="I4552">
            <v>-2340.3200000000002</v>
          </cell>
        </row>
        <row r="4553">
          <cell r="A4553" t="str">
            <v>18511443100</v>
          </cell>
          <cell r="I4553">
            <v>-450</v>
          </cell>
        </row>
        <row r="4554">
          <cell r="A4554" t="str">
            <v>18511443100</v>
          </cell>
          <cell r="I4554">
            <v>-120</v>
          </cell>
        </row>
        <row r="4555">
          <cell r="A4555" t="str">
            <v>18511443100</v>
          </cell>
          <cell r="I4555">
            <v>-28</v>
          </cell>
        </row>
        <row r="4556">
          <cell r="A4556" t="str">
            <v>18511443100</v>
          </cell>
          <cell r="I4556">
            <v>28</v>
          </cell>
        </row>
        <row r="4557">
          <cell r="A4557" t="str">
            <v>18511443100</v>
          </cell>
          <cell r="I4557">
            <v>-96.08</v>
          </cell>
        </row>
        <row r="4558">
          <cell r="A4558" t="str">
            <v>18511443100</v>
          </cell>
          <cell r="I4558">
            <v>-450</v>
          </cell>
        </row>
        <row r="4559">
          <cell r="A4559" t="str">
            <v>18511443100</v>
          </cell>
          <cell r="I4559">
            <v>-540</v>
          </cell>
        </row>
        <row r="4560">
          <cell r="A4560" t="str">
            <v>18511443100</v>
          </cell>
          <cell r="I4560">
            <v>-450</v>
          </cell>
        </row>
        <row r="4561">
          <cell r="A4561" t="str">
            <v>18511443100</v>
          </cell>
          <cell r="I4561">
            <v>-6</v>
          </cell>
        </row>
        <row r="4562">
          <cell r="A4562" t="str">
            <v>18511443100</v>
          </cell>
          <cell r="I4562">
            <v>-13</v>
          </cell>
        </row>
        <row r="4563">
          <cell r="A4563" t="str">
            <v>18511443100</v>
          </cell>
          <cell r="I4563">
            <v>-0.5</v>
          </cell>
        </row>
        <row r="4564">
          <cell r="A4564" t="str">
            <v>18511443100</v>
          </cell>
          <cell r="I4564">
            <v>-4</v>
          </cell>
        </row>
        <row r="4565">
          <cell r="A4565" t="str">
            <v>18511443100</v>
          </cell>
          <cell r="I4565">
            <v>-6.5</v>
          </cell>
        </row>
        <row r="4566">
          <cell r="A4566" t="str">
            <v>18511443100</v>
          </cell>
          <cell r="I4566">
            <v>-52</v>
          </cell>
        </row>
        <row r="4567">
          <cell r="A4567" t="str">
            <v>18511443100</v>
          </cell>
          <cell r="I4567">
            <v>-2</v>
          </cell>
        </row>
        <row r="4568">
          <cell r="A4568" t="str">
            <v>18511443100</v>
          </cell>
          <cell r="I4568">
            <v>-15</v>
          </cell>
        </row>
        <row r="4569">
          <cell r="A4569" t="str">
            <v>18511443100</v>
          </cell>
          <cell r="I4569">
            <v>-60</v>
          </cell>
        </row>
        <row r="4570">
          <cell r="A4570" t="str">
            <v>18511443100</v>
          </cell>
          <cell r="I4570">
            <v>-2183.12</v>
          </cell>
        </row>
        <row r="4571">
          <cell r="A4571" t="str">
            <v>18511443100</v>
          </cell>
          <cell r="I4571">
            <v>-3939.17</v>
          </cell>
        </row>
        <row r="4572">
          <cell r="A4572" t="str">
            <v>18511443100</v>
          </cell>
          <cell r="I4572">
            <v>-236</v>
          </cell>
        </row>
        <row r="4573">
          <cell r="A4573" t="str">
            <v>18511443100</v>
          </cell>
          <cell r="I4573">
            <v>-15</v>
          </cell>
        </row>
        <row r="4574">
          <cell r="A4574" t="str">
            <v>18511443100</v>
          </cell>
          <cell r="I4574">
            <v>-15</v>
          </cell>
        </row>
        <row r="4575">
          <cell r="A4575" t="str">
            <v>18511443100</v>
          </cell>
          <cell r="I4575">
            <v>-45.3</v>
          </cell>
        </row>
        <row r="4576">
          <cell r="A4576" t="str">
            <v>18511443100</v>
          </cell>
          <cell r="I4576">
            <v>-25.67</v>
          </cell>
        </row>
        <row r="4577">
          <cell r="A4577" t="str">
            <v>18511443100</v>
          </cell>
          <cell r="I4577">
            <v>-34.729999999999997</v>
          </cell>
        </row>
        <row r="4578">
          <cell r="A4578" t="str">
            <v>18511443100</v>
          </cell>
          <cell r="I4578">
            <v>-400.15</v>
          </cell>
        </row>
        <row r="4579">
          <cell r="A4579" t="str">
            <v>18511443100</v>
          </cell>
          <cell r="I4579">
            <v>-12.84</v>
          </cell>
        </row>
        <row r="4580">
          <cell r="A4580" t="str">
            <v>18511443100</v>
          </cell>
          <cell r="I4580">
            <v>-25.67</v>
          </cell>
        </row>
        <row r="4581">
          <cell r="A4581" t="str">
            <v>18511443100</v>
          </cell>
          <cell r="I4581">
            <v>-39.26</v>
          </cell>
        </row>
        <row r="4582">
          <cell r="A4582" t="str">
            <v>18511443100</v>
          </cell>
          <cell r="I4582">
            <v>-28.69</v>
          </cell>
        </row>
        <row r="4583">
          <cell r="A4583" t="str">
            <v>18511443100</v>
          </cell>
          <cell r="I4583">
            <v>-33.22</v>
          </cell>
        </row>
        <row r="4584">
          <cell r="A4584" t="str">
            <v>18511443100</v>
          </cell>
          <cell r="I4584">
            <v>-2</v>
          </cell>
        </row>
        <row r="4585">
          <cell r="A4585" t="str">
            <v>18511443100</v>
          </cell>
          <cell r="I4585">
            <v>-46.06</v>
          </cell>
        </row>
        <row r="4586">
          <cell r="A4586" t="str">
            <v>18511443100</v>
          </cell>
          <cell r="I4586">
            <v>-61.91</v>
          </cell>
        </row>
        <row r="4587">
          <cell r="A4587" t="str">
            <v>18511443100</v>
          </cell>
          <cell r="I4587">
            <v>-37.75</v>
          </cell>
        </row>
        <row r="4588">
          <cell r="A4588" t="str">
            <v>18511443100</v>
          </cell>
          <cell r="I4588">
            <v>-91.36</v>
          </cell>
        </row>
        <row r="4589">
          <cell r="A4589" t="str">
            <v>18511443100</v>
          </cell>
          <cell r="I4589">
            <v>-39</v>
          </cell>
        </row>
        <row r="4590">
          <cell r="A4590" t="str">
            <v>18511443100</v>
          </cell>
          <cell r="I4590">
            <v>-15</v>
          </cell>
        </row>
        <row r="4591">
          <cell r="A4591" t="str">
            <v>18511443100</v>
          </cell>
          <cell r="I4591">
            <v>-15</v>
          </cell>
        </row>
        <row r="4592">
          <cell r="A4592" t="str">
            <v>18511443100</v>
          </cell>
          <cell r="I4592">
            <v>-15</v>
          </cell>
        </row>
        <row r="4593">
          <cell r="A4593" t="str">
            <v>18511443100</v>
          </cell>
          <cell r="I4593">
            <v>-15</v>
          </cell>
        </row>
        <row r="4594">
          <cell r="A4594" t="str">
            <v>18511443100</v>
          </cell>
          <cell r="I4594">
            <v>-15</v>
          </cell>
        </row>
        <row r="4595">
          <cell r="A4595" t="str">
            <v>18511443100</v>
          </cell>
          <cell r="I4595">
            <v>-15</v>
          </cell>
        </row>
        <row r="4596">
          <cell r="A4596" t="str">
            <v>18511443100</v>
          </cell>
          <cell r="I4596">
            <v>-15</v>
          </cell>
        </row>
        <row r="4597">
          <cell r="A4597" t="str">
            <v>18511443100</v>
          </cell>
          <cell r="I4597">
            <v>-15</v>
          </cell>
        </row>
        <row r="4598">
          <cell r="A4598" t="str">
            <v>18511443100</v>
          </cell>
          <cell r="I4598">
            <v>-26.43</v>
          </cell>
        </row>
        <row r="4599">
          <cell r="A4599" t="str">
            <v>18511443100</v>
          </cell>
          <cell r="I4599">
            <v>-27.18</v>
          </cell>
        </row>
        <row r="4600">
          <cell r="A4600" t="str">
            <v>18511443100</v>
          </cell>
          <cell r="I4600">
            <v>-35.49</v>
          </cell>
        </row>
        <row r="4601">
          <cell r="A4601" t="str">
            <v>18511443100</v>
          </cell>
          <cell r="I4601">
            <v>-27.18</v>
          </cell>
        </row>
        <row r="4602">
          <cell r="A4602" t="str">
            <v>18511443100</v>
          </cell>
          <cell r="I4602">
            <v>-15</v>
          </cell>
        </row>
        <row r="4603">
          <cell r="A4603" t="str">
            <v>18511443100</v>
          </cell>
          <cell r="I4603">
            <v>-26.43</v>
          </cell>
        </row>
        <row r="4604">
          <cell r="A4604" t="str">
            <v>18511443100</v>
          </cell>
          <cell r="I4604">
            <v>-38.51</v>
          </cell>
        </row>
        <row r="4605">
          <cell r="A4605" t="str">
            <v>18511443100</v>
          </cell>
          <cell r="I4605">
            <v>-21.28</v>
          </cell>
        </row>
        <row r="4606">
          <cell r="A4606" t="str">
            <v>18511443100</v>
          </cell>
          <cell r="I4606">
            <v>-21.9</v>
          </cell>
        </row>
        <row r="4607">
          <cell r="A4607" t="str">
            <v>18511443100</v>
          </cell>
          <cell r="I4607">
            <v>-34.72</v>
          </cell>
        </row>
        <row r="4608">
          <cell r="A4608" t="str">
            <v>18511443100</v>
          </cell>
          <cell r="I4608">
            <v>-27.18</v>
          </cell>
        </row>
        <row r="4609">
          <cell r="A4609" t="str">
            <v>18511443100</v>
          </cell>
          <cell r="I4609">
            <v>-38.51</v>
          </cell>
        </row>
        <row r="4610">
          <cell r="A4610" t="str">
            <v>18511443100</v>
          </cell>
          <cell r="I4610">
            <v>-32.47</v>
          </cell>
        </row>
        <row r="4611">
          <cell r="A4611" t="str">
            <v>18511443100</v>
          </cell>
          <cell r="I4611">
            <v>-15</v>
          </cell>
        </row>
        <row r="4612">
          <cell r="A4612" t="str">
            <v>18511443100</v>
          </cell>
          <cell r="I4612">
            <v>-6.5</v>
          </cell>
        </row>
        <row r="4613">
          <cell r="A4613" t="str">
            <v>18511443100</v>
          </cell>
          <cell r="I4613">
            <v>-390</v>
          </cell>
        </row>
        <row r="4614">
          <cell r="A4614" t="str">
            <v>18511443100</v>
          </cell>
          <cell r="I4614">
            <v>-45</v>
          </cell>
        </row>
        <row r="4615">
          <cell r="A4615" t="str">
            <v>18511443100</v>
          </cell>
          <cell r="I4615">
            <v>-19.5</v>
          </cell>
        </row>
        <row r="4616">
          <cell r="A4616" t="str">
            <v>18511443100</v>
          </cell>
          <cell r="I4616">
            <v>-36</v>
          </cell>
        </row>
        <row r="4617">
          <cell r="A4617" t="str">
            <v>18511443100</v>
          </cell>
          <cell r="I4617">
            <v>-3975.2</v>
          </cell>
        </row>
        <row r="4618">
          <cell r="A4618" t="str">
            <v>18511443100</v>
          </cell>
          <cell r="I4618">
            <v>-236</v>
          </cell>
        </row>
        <row r="4619">
          <cell r="A4619" t="str">
            <v>18511443100</v>
          </cell>
          <cell r="I4619">
            <v>-3466.26</v>
          </cell>
        </row>
        <row r="4620">
          <cell r="A4620" t="str">
            <v>18511443100</v>
          </cell>
          <cell r="I4620">
            <v>-218</v>
          </cell>
        </row>
        <row r="4621">
          <cell r="A4621" t="str">
            <v>18511443100</v>
          </cell>
          <cell r="I4621">
            <v>-3618.88</v>
          </cell>
        </row>
        <row r="4622">
          <cell r="A4622" t="str">
            <v>18511443100</v>
          </cell>
          <cell r="I4622">
            <v>-226</v>
          </cell>
        </row>
        <row r="4623">
          <cell r="A4623" t="str">
            <v>18511443100</v>
          </cell>
          <cell r="I4623">
            <v>-3292.69</v>
          </cell>
        </row>
        <row r="4624">
          <cell r="A4624" t="str">
            <v>18511443100</v>
          </cell>
          <cell r="I4624">
            <v>-234</v>
          </cell>
        </row>
        <row r="4625">
          <cell r="A4625" t="str">
            <v>18511443100</v>
          </cell>
          <cell r="I4625">
            <v>-2566.29</v>
          </cell>
        </row>
        <row r="4626">
          <cell r="A4626" t="str">
            <v>18511443100</v>
          </cell>
          <cell r="I4626">
            <v>-2137.92</v>
          </cell>
        </row>
        <row r="4627">
          <cell r="A4627" t="str">
            <v>18511443100</v>
          </cell>
          <cell r="I4627">
            <v>1857.6</v>
          </cell>
        </row>
        <row r="4628">
          <cell r="A4628" t="str">
            <v>18511443100</v>
          </cell>
          <cell r="I4628">
            <v>-204</v>
          </cell>
        </row>
        <row r="4629">
          <cell r="A4629" t="str">
            <v>18511443100</v>
          </cell>
          <cell r="I4629">
            <v>-75</v>
          </cell>
        </row>
        <row r="4630">
          <cell r="A4630" t="str">
            <v>18511443100</v>
          </cell>
          <cell r="I4630">
            <v>-210</v>
          </cell>
        </row>
        <row r="4631">
          <cell r="A4631" t="str">
            <v>18511443100</v>
          </cell>
          <cell r="I4631">
            <v>-360</v>
          </cell>
        </row>
        <row r="4632">
          <cell r="A4632" t="str">
            <v>18511443100</v>
          </cell>
          <cell r="I4632">
            <v>-19.5</v>
          </cell>
        </row>
        <row r="4633">
          <cell r="A4633" t="str">
            <v>18511443100</v>
          </cell>
          <cell r="I4633">
            <v>-26</v>
          </cell>
        </row>
        <row r="4634">
          <cell r="I4634">
            <v>-13</v>
          </cell>
        </row>
        <row r="4635">
          <cell r="I4635">
            <v>-10</v>
          </cell>
        </row>
        <row r="4636">
          <cell r="I4636">
            <v>-6.5</v>
          </cell>
        </row>
        <row r="4637">
          <cell r="I4637">
            <v>-1701.5</v>
          </cell>
        </row>
        <row r="4638">
          <cell r="I4638">
            <v>-14.75</v>
          </cell>
        </row>
        <row r="4639">
          <cell r="I4639">
            <v>-4</v>
          </cell>
        </row>
        <row r="4640">
          <cell r="I4640">
            <v>-6.5</v>
          </cell>
        </row>
        <row r="4641">
          <cell r="I4641">
            <v>-5.5</v>
          </cell>
        </row>
        <row r="4642">
          <cell r="I4642">
            <v>-39</v>
          </cell>
        </row>
        <row r="4643">
          <cell r="I4643">
            <v>-19.5</v>
          </cell>
        </row>
        <row r="4644">
          <cell r="I4644">
            <v>-14.35</v>
          </cell>
        </row>
        <row r="4645">
          <cell r="I4645">
            <v>-18.88</v>
          </cell>
        </row>
        <row r="4646">
          <cell r="I4646">
            <v>-24.92</v>
          </cell>
        </row>
        <row r="4647">
          <cell r="I4647">
            <v>-18.12</v>
          </cell>
        </row>
        <row r="4648">
          <cell r="I4648">
            <v>-39.26</v>
          </cell>
        </row>
        <row r="4649">
          <cell r="I4649">
            <v>-24.92</v>
          </cell>
        </row>
        <row r="4650">
          <cell r="I4650">
            <v>-18.88</v>
          </cell>
        </row>
        <row r="4651">
          <cell r="I4651">
            <v>-12.84</v>
          </cell>
        </row>
        <row r="4652">
          <cell r="I4652">
            <v>-16.61</v>
          </cell>
        </row>
        <row r="4653">
          <cell r="I4653">
            <v>-60</v>
          </cell>
        </row>
        <row r="4654">
          <cell r="I4654">
            <v>-16.61</v>
          </cell>
        </row>
        <row r="4655">
          <cell r="I4655">
            <v>-305.77999999999997</v>
          </cell>
        </row>
        <row r="4656">
          <cell r="I4656">
            <v>-24.16</v>
          </cell>
        </row>
        <row r="4657">
          <cell r="I4657">
            <v>-15.86</v>
          </cell>
        </row>
        <row r="4658">
          <cell r="I4658">
            <v>-15</v>
          </cell>
        </row>
        <row r="4659">
          <cell r="I4659">
            <v>-15</v>
          </cell>
        </row>
        <row r="4660">
          <cell r="I4660">
            <v>-15</v>
          </cell>
        </row>
        <row r="4661">
          <cell r="I4661">
            <v>-15</v>
          </cell>
        </row>
        <row r="4662">
          <cell r="I4662">
            <v>-15</v>
          </cell>
        </row>
        <row r="4663">
          <cell r="I4663">
            <v>-15</v>
          </cell>
        </row>
        <row r="4664">
          <cell r="I4664">
            <v>-15</v>
          </cell>
        </row>
        <row r="4665">
          <cell r="I4665">
            <v>-15</v>
          </cell>
        </row>
        <row r="4666">
          <cell r="I4666">
            <v>-15</v>
          </cell>
        </row>
        <row r="4667">
          <cell r="I4667">
            <v>-1</v>
          </cell>
        </row>
        <row r="4668">
          <cell r="I4668">
            <v>-4</v>
          </cell>
        </row>
        <row r="4669">
          <cell r="I4669">
            <v>-23.5</v>
          </cell>
        </row>
        <row r="4670">
          <cell r="I4670">
            <v>-35.49</v>
          </cell>
        </row>
        <row r="4671">
          <cell r="I4671">
            <v>-33.979999999999997</v>
          </cell>
        </row>
        <row r="4672">
          <cell r="I4672">
            <v>-18.12</v>
          </cell>
        </row>
        <row r="4673">
          <cell r="I4673">
            <v>-52.1</v>
          </cell>
        </row>
        <row r="4674">
          <cell r="I4674">
            <v>-15.86</v>
          </cell>
        </row>
        <row r="4675">
          <cell r="I4675">
            <v>-34.729999999999997</v>
          </cell>
        </row>
        <row r="4676">
          <cell r="I4676">
            <v>-30</v>
          </cell>
        </row>
        <row r="4677">
          <cell r="I4677">
            <v>-19.5</v>
          </cell>
        </row>
        <row r="4678">
          <cell r="I4678">
            <v>-6</v>
          </cell>
        </row>
        <row r="4679">
          <cell r="I4679">
            <v>-13.5</v>
          </cell>
        </row>
        <row r="4680">
          <cell r="I4680">
            <v>-510</v>
          </cell>
        </row>
        <row r="4681">
          <cell r="I4681">
            <v>-450</v>
          </cell>
        </row>
        <row r="4682">
          <cell r="I4682">
            <v>-2</v>
          </cell>
        </row>
        <row r="4683">
          <cell r="I4683">
            <v>-15</v>
          </cell>
        </row>
        <row r="4684">
          <cell r="I4684">
            <v>-2</v>
          </cell>
        </row>
        <row r="4685">
          <cell r="I4685">
            <v>-2</v>
          </cell>
        </row>
        <row r="4686">
          <cell r="I4686">
            <v>-5</v>
          </cell>
        </row>
        <row r="4687">
          <cell r="I4687">
            <v>-130</v>
          </cell>
        </row>
        <row r="4688">
          <cell r="I4688">
            <v>-52</v>
          </cell>
        </row>
        <row r="4689">
          <cell r="I4689">
            <v>-78</v>
          </cell>
        </row>
        <row r="4690">
          <cell r="I4690">
            <v>-16.2</v>
          </cell>
        </row>
        <row r="4691">
          <cell r="I4691">
            <v>-1972</v>
          </cell>
        </row>
        <row r="4692">
          <cell r="I4692">
            <v>-26</v>
          </cell>
        </row>
        <row r="4693">
          <cell r="I4693">
            <v>-13</v>
          </cell>
        </row>
        <row r="4694">
          <cell r="I4694">
            <v>-45.5</v>
          </cell>
        </row>
        <row r="4695">
          <cell r="I4695">
            <v>-13.5</v>
          </cell>
        </row>
        <row r="4696">
          <cell r="I4696">
            <v>-2</v>
          </cell>
        </row>
        <row r="4697">
          <cell r="I4697">
            <v>-6.5</v>
          </cell>
        </row>
        <row r="4698">
          <cell r="I4698">
            <v>-6.5</v>
          </cell>
        </row>
        <row r="4699">
          <cell r="I4699">
            <v>-9</v>
          </cell>
        </row>
        <row r="4700">
          <cell r="I4700">
            <v>-13</v>
          </cell>
        </row>
        <row r="4701">
          <cell r="I4701">
            <v>-37</v>
          </cell>
        </row>
        <row r="4702">
          <cell r="I4702">
            <v>-18</v>
          </cell>
        </row>
        <row r="4703">
          <cell r="I4703">
            <v>-12</v>
          </cell>
        </row>
        <row r="4704">
          <cell r="I4704">
            <v>-39</v>
          </cell>
        </row>
        <row r="4705">
          <cell r="I4705">
            <v>-510</v>
          </cell>
        </row>
        <row r="4706">
          <cell r="I4706">
            <v>-450</v>
          </cell>
        </row>
        <row r="4707">
          <cell r="I4707">
            <v>-15</v>
          </cell>
        </row>
        <row r="4708">
          <cell r="I4708">
            <v>-7.5</v>
          </cell>
        </row>
        <row r="4709">
          <cell r="I4709">
            <v>-15</v>
          </cell>
        </row>
        <row r="4710">
          <cell r="I4710">
            <v>-15</v>
          </cell>
        </row>
        <row r="4711">
          <cell r="I4711">
            <v>-15</v>
          </cell>
        </row>
        <row r="4712">
          <cell r="I4712">
            <v>-7.5</v>
          </cell>
        </row>
        <row r="4713">
          <cell r="I4713">
            <v>-15</v>
          </cell>
        </row>
        <row r="4714">
          <cell r="I4714">
            <v>-15</v>
          </cell>
        </row>
        <row r="4715">
          <cell r="I4715">
            <v>-15</v>
          </cell>
        </row>
        <row r="4716">
          <cell r="I4716">
            <v>-15</v>
          </cell>
        </row>
        <row r="4717">
          <cell r="I4717">
            <v>-33.979999999999997</v>
          </cell>
        </row>
        <row r="4718">
          <cell r="I4718">
            <v>-37.75</v>
          </cell>
        </row>
        <row r="4719">
          <cell r="I4719">
            <v>-30.2</v>
          </cell>
        </row>
        <row r="4720">
          <cell r="I4720">
            <v>-18.88</v>
          </cell>
        </row>
        <row r="4721">
          <cell r="I4721">
            <v>-33.22</v>
          </cell>
        </row>
        <row r="4722">
          <cell r="I4722">
            <v>-7.55</v>
          </cell>
        </row>
        <row r="4723">
          <cell r="I4723">
            <v>-12.08</v>
          </cell>
        </row>
        <row r="4724">
          <cell r="I4724">
            <v>-8</v>
          </cell>
        </row>
        <row r="4725">
          <cell r="I4725">
            <v>-15.86</v>
          </cell>
        </row>
        <row r="4726">
          <cell r="I4726">
            <v>-308.8</v>
          </cell>
        </row>
        <row r="4727">
          <cell r="I4727">
            <v>-18.88</v>
          </cell>
        </row>
        <row r="4728">
          <cell r="I4728">
            <v>-27.94</v>
          </cell>
        </row>
        <row r="4729">
          <cell r="I4729">
            <v>-38.51</v>
          </cell>
        </row>
        <row r="4730">
          <cell r="I4730">
            <v>-19.63</v>
          </cell>
        </row>
        <row r="4731">
          <cell r="I4731">
            <v>-43.04</v>
          </cell>
        </row>
        <row r="4732">
          <cell r="I4732">
            <v>-34.729999999999997</v>
          </cell>
        </row>
        <row r="4733">
          <cell r="I4733">
            <v>-37.75</v>
          </cell>
        </row>
        <row r="4734">
          <cell r="I4734">
            <v>-256</v>
          </cell>
        </row>
        <row r="4735">
          <cell r="I4735">
            <v>-2150.37</v>
          </cell>
        </row>
        <row r="4736">
          <cell r="I4736">
            <v>-22.65</v>
          </cell>
        </row>
        <row r="4737">
          <cell r="I4737">
            <v>-309.55</v>
          </cell>
        </row>
        <row r="4738">
          <cell r="I4738">
            <v>-24.16</v>
          </cell>
        </row>
        <row r="4739">
          <cell r="I4739">
            <v>-313.33</v>
          </cell>
        </row>
        <row r="4740">
          <cell r="I4740">
            <v>-21.14</v>
          </cell>
        </row>
        <row r="4741">
          <cell r="I4741">
            <v>-60</v>
          </cell>
        </row>
        <row r="4742">
          <cell r="I4742">
            <v>-35.49</v>
          </cell>
        </row>
        <row r="4743">
          <cell r="I4743">
            <v>-32.47</v>
          </cell>
        </row>
        <row r="4744">
          <cell r="I4744">
            <v>-19.5</v>
          </cell>
        </row>
        <row r="4745">
          <cell r="I4745">
            <v>-15</v>
          </cell>
        </row>
        <row r="4746">
          <cell r="I4746">
            <v>-15</v>
          </cell>
        </row>
        <row r="4747">
          <cell r="I4747">
            <v>-15</v>
          </cell>
        </row>
        <row r="4748">
          <cell r="I4748">
            <v>-15</v>
          </cell>
        </row>
        <row r="4749">
          <cell r="I4749">
            <v>-15</v>
          </cell>
        </row>
        <row r="4750">
          <cell r="I4750">
            <v>-15</v>
          </cell>
        </row>
        <row r="4751">
          <cell r="I4751">
            <v>-15</v>
          </cell>
        </row>
        <row r="4752">
          <cell r="I4752">
            <v>-2</v>
          </cell>
        </row>
        <row r="4753">
          <cell r="I4753">
            <v>-26</v>
          </cell>
        </row>
        <row r="4754">
          <cell r="I4754">
            <v>-3</v>
          </cell>
        </row>
        <row r="4755">
          <cell r="I4755">
            <v>-13</v>
          </cell>
        </row>
        <row r="4756">
          <cell r="I4756">
            <v>-14</v>
          </cell>
        </row>
        <row r="4757">
          <cell r="I4757">
            <v>-39</v>
          </cell>
        </row>
        <row r="4758">
          <cell r="I4758">
            <v>-260.48</v>
          </cell>
        </row>
        <row r="4759">
          <cell r="I4759">
            <v>-10</v>
          </cell>
        </row>
        <row r="4760">
          <cell r="I4760">
            <v>-15</v>
          </cell>
        </row>
        <row r="4761">
          <cell r="I4761">
            <v>-13</v>
          </cell>
        </row>
        <row r="4762">
          <cell r="I4762">
            <v>8</v>
          </cell>
        </row>
        <row r="4763">
          <cell r="I4763">
            <v>-2845.98</v>
          </cell>
        </row>
        <row r="4764">
          <cell r="I4764">
            <v>-218</v>
          </cell>
        </row>
        <row r="4765">
          <cell r="I4765">
            <v>-2452.3200000000002</v>
          </cell>
        </row>
        <row r="4766">
          <cell r="I4766">
            <v>-15</v>
          </cell>
        </row>
        <row r="4767">
          <cell r="I4767">
            <v>-15</v>
          </cell>
        </row>
        <row r="4768">
          <cell r="I4768">
            <v>-15</v>
          </cell>
        </row>
        <row r="4769">
          <cell r="I4769">
            <v>-15</v>
          </cell>
        </row>
        <row r="4770">
          <cell r="I4770">
            <v>-15</v>
          </cell>
        </row>
        <row r="4771">
          <cell r="I4771">
            <v>-15</v>
          </cell>
        </row>
        <row r="4772">
          <cell r="I4772">
            <v>-15</v>
          </cell>
        </row>
        <row r="4773">
          <cell r="I4773">
            <v>-15</v>
          </cell>
        </row>
        <row r="4774">
          <cell r="I4774">
            <v>-15</v>
          </cell>
        </row>
        <row r="4775">
          <cell r="I4775">
            <v>-80.790000000000006</v>
          </cell>
        </row>
        <row r="4776">
          <cell r="I4776">
            <v>-48.32</v>
          </cell>
        </row>
        <row r="4777">
          <cell r="I4777">
            <v>-37</v>
          </cell>
        </row>
        <row r="4778">
          <cell r="I4778">
            <v>-81.540000000000006</v>
          </cell>
        </row>
        <row r="4779">
          <cell r="I4779">
            <v>-390</v>
          </cell>
        </row>
        <row r="4780">
          <cell r="I4780">
            <v>-195</v>
          </cell>
        </row>
        <row r="4781">
          <cell r="I4781">
            <v>-195</v>
          </cell>
        </row>
        <row r="4782">
          <cell r="I4782">
            <v>-390</v>
          </cell>
        </row>
        <row r="4783">
          <cell r="I4783">
            <v>-30</v>
          </cell>
        </row>
        <row r="4784">
          <cell r="I4784">
            <v>-42</v>
          </cell>
        </row>
        <row r="4785">
          <cell r="I4785">
            <v>-390</v>
          </cell>
        </row>
        <row r="4786">
          <cell r="I4786">
            <v>-37.5</v>
          </cell>
        </row>
        <row r="4787">
          <cell r="I4787">
            <v>-17.37</v>
          </cell>
        </row>
        <row r="4788">
          <cell r="I4788">
            <v>-31.71</v>
          </cell>
        </row>
        <row r="4789">
          <cell r="I4789">
            <v>-25.67</v>
          </cell>
        </row>
        <row r="4790">
          <cell r="I4790">
            <v>-36.24</v>
          </cell>
        </row>
        <row r="4791">
          <cell r="I4791">
            <v>-36.24</v>
          </cell>
        </row>
        <row r="4792">
          <cell r="I4792">
            <v>-26.43</v>
          </cell>
        </row>
        <row r="4793">
          <cell r="I4793">
            <v>-31.71</v>
          </cell>
        </row>
        <row r="4794">
          <cell r="I4794">
            <v>-27.94</v>
          </cell>
        </row>
        <row r="4795">
          <cell r="I4795">
            <v>-2325.25</v>
          </cell>
        </row>
        <row r="4796">
          <cell r="I4796">
            <v>-2312.15</v>
          </cell>
        </row>
        <row r="4797">
          <cell r="I4797">
            <v>-25.67</v>
          </cell>
        </row>
        <row r="4798">
          <cell r="I4798">
            <v>-33.22</v>
          </cell>
        </row>
        <row r="4799">
          <cell r="I4799">
            <v>-31.71</v>
          </cell>
        </row>
        <row r="4800">
          <cell r="I4800">
            <v>-375</v>
          </cell>
        </row>
        <row r="4801">
          <cell r="I4801">
            <v>-24.16</v>
          </cell>
        </row>
        <row r="4802">
          <cell r="I4802">
            <v>-37.5</v>
          </cell>
        </row>
        <row r="4803">
          <cell r="I4803">
            <v>-45</v>
          </cell>
        </row>
        <row r="4804">
          <cell r="I4804">
            <v>-24</v>
          </cell>
        </row>
        <row r="4805">
          <cell r="I4805">
            <v>-30.2</v>
          </cell>
        </row>
        <row r="4806">
          <cell r="I4806">
            <v>-23.41</v>
          </cell>
        </row>
        <row r="4807">
          <cell r="I4807">
            <v>-26.43</v>
          </cell>
        </row>
        <row r="4808">
          <cell r="I4808">
            <v>-442</v>
          </cell>
        </row>
        <row r="4809">
          <cell r="I4809">
            <v>-15</v>
          </cell>
        </row>
        <row r="4810">
          <cell r="I4810">
            <v>-45</v>
          </cell>
        </row>
        <row r="4811">
          <cell r="I4811">
            <v>-15</v>
          </cell>
        </row>
        <row r="4812">
          <cell r="I4812">
            <v>-22.5</v>
          </cell>
        </row>
        <row r="4813">
          <cell r="I4813">
            <v>-12</v>
          </cell>
        </row>
        <row r="4814">
          <cell r="I4814">
            <v>-3</v>
          </cell>
        </row>
        <row r="4815">
          <cell r="I4815">
            <v>-15</v>
          </cell>
        </row>
        <row r="4816">
          <cell r="I4816">
            <v>-15</v>
          </cell>
        </row>
        <row r="4817">
          <cell r="I4817">
            <v>-15</v>
          </cell>
        </row>
        <row r="4818">
          <cell r="I4818">
            <v>-15</v>
          </cell>
        </row>
        <row r="4819">
          <cell r="I4819">
            <v>-19.5</v>
          </cell>
        </row>
        <row r="4820">
          <cell r="I4820">
            <v>-43.04</v>
          </cell>
        </row>
        <row r="4821">
          <cell r="I4821">
            <v>-43.04</v>
          </cell>
        </row>
        <row r="4822">
          <cell r="I4822">
            <v>-49.08</v>
          </cell>
        </row>
        <row r="4823">
          <cell r="I4823">
            <v>-4</v>
          </cell>
        </row>
        <row r="4824">
          <cell r="I4824">
            <v>-11</v>
          </cell>
        </row>
        <row r="4825">
          <cell r="I4825">
            <v>-6.5</v>
          </cell>
        </row>
        <row r="4826">
          <cell r="I4826">
            <v>-15</v>
          </cell>
        </row>
        <row r="4827">
          <cell r="I4827">
            <v>-0.5</v>
          </cell>
        </row>
        <row r="4828">
          <cell r="I4828">
            <v>-6</v>
          </cell>
        </row>
        <row r="4829">
          <cell r="I4829">
            <v>-390</v>
          </cell>
        </row>
        <row r="4830">
          <cell r="I4830">
            <v>-2731.35</v>
          </cell>
        </row>
        <row r="4831">
          <cell r="I4831">
            <v>-202</v>
          </cell>
        </row>
        <row r="4832">
          <cell r="I4832">
            <v>-33.22</v>
          </cell>
        </row>
        <row r="4833">
          <cell r="I4833">
            <v>-39.26</v>
          </cell>
        </row>
        <row r="4834">
          <cell r="I4834">
            <v>-42.28</v>
          </cell>
        </row>
        <row r="4835">
          <cell r="I4835">
            <v>-41.53</v>
          </cell>
        </row>
        <row r="4836">
          <cell r="I4836">
            <v>-50.59</v>
          </cell>
        </row>
        <row r="4837">
          <cell r="I4837">
            <v>-46.06</v>
          </cell>
        </row>
        <row r="4838">
          <cell r="I4838">
            <v>-36.24</v>
          </cell>
        </row>
        <row r="4839">
          <cell r="I4839">
            <v>-43.04</v>
          </cell>
        </row>
        <row r="4840">
          <cell r="I4840">
            <v>-19.63</v>
          </cell>
        </row>
        <row r="4841">
          <cell r="I4841">
            <v>-9.82</v>
          </cell>
        </row>
        <row r="4842">
          <cell r="I4842">
            <v>-27.18</v>
          </cell>
        </row>
        <row r="4843">
          <cell r="I4843">
            <v>-309.55</v>
          </cell>
        </row>
        <row r="4844">
          <cell r="I4844">
            <v>-27.94</v>
          </cell>
        </row>
        <row r="4845">
          <cell r="I4845">
            <v>-45</v>
          </cell>
        </row>
        <row r="4846">
          <cell r="I4846">
            <v>-32.47</v>
          </cell>
        </row>
        <row r="4847">
          <cell r="I4847">
            <v>-15</v>
          </cell>
        </row>
        <row r="4848">
          <cell r="I4848">
            <v>-15</v>
          </cell>
        </row>
        <row r="4849">
          <cell r="I4849">
            <v>-9.5</v>
          </cell>
        </row>
        <row r="4850">
          <cell r="I4850">
            <v>-7.5</v>
          </cell>
        </row>
        <row r="4851">
          <cell r="I4851">
            <v>-15</v>
          </cell>
        </row>
      </sheetData>
      <sheetData sheetId="15">
        <row r="2">
          <cell r="A2" t="str">
            <v>11210100</v>
          </cell>
          <cell r="B2" t="str">
            <v>GRANT IN LIEU OF TAXES-FED/PROV</v>
          </cell>
        </row>
        <row r="3">
          <cell r="A3" t="str">
            <v>11210101</v>
          </cell>
          <cell r="B3" t="str">
            <v>GRANT IN LIEU OF TAXES-MUNICIPALITIES</v>
          </cell>
        </row>
        <row r="4">
          <cell r="A4" t="str">
            <v>11210102</v>
          </cell>
          <cell r="B4" t="str">
            <v>GRANT IN LIEU OF TAXES-OTHER</v>
          </cell>
        </row>
        <row r="5">
          <cell r="A5" t="str">
            <v>11230100</v>
          </cell>
          <cell r="B5" t="str">
            <v>GRANT IN LIEU OF TAXES-BC HYDRO</v>
          </cell>
        </row>
        <row r="6">
          <cell r="A6" t="str">
            <v>11230101</v>
          </cell>
          <cell r="B6" t="str">
            <v>GRANT IN LIEU OF TAXES-BC RAIL</v>
          </cell>
        </row>
        <row r="7">
          <cell r="A7" t="str">
            <v>11330100</v>
          </cell>
          <cell r="B7" t="str">
            <v>TERMINATED-SEE 1-1-590-900 TIME TO SEE</v>
          </cell>
        </row>
        <row r="8">
          <cell r="A8" t="str">
            <v>11330900</v>
          </cell>
          <cell r="B8" t="str">
            <v>this seems to be working terminated</v>
          </cell>
        </row>
        <row r="9">
          <cell r="A9" t="str">
            <v>11443100</v>
          </cell>
          <cell r="B9" t="str">
            <v>DUMPING FEES</v>
          </cell>
        </row>
        <row r="10">
          <cell r="A10" t="str">
            <v>11443101</v>
          </cell>
          <cell r="B10" t="str">
            <v>TIPPING FEE SURCHARGE</v>
          </cell>
        </row>
        <row r="11">
          <cell r="A11">
            <v>11443116</v>
          </cell>
          <cell r="B11" t="str">
            <v>BACKYARD COMPOSTING PROGRAM</v>
          </cell>
        </row>
        <row r="12">
          <cell r="A12">
            <v>11443117</v>
          </cell>
          <cell r="B12" t="str">
            <v>RECOVERY -SCDGR 3R EDUCATOR</v>
          </cell>
        </row>
        <row r="13">
          <cell r="A13" t="str">
            <v>11445100</v>
          </cell>
          <cell r="B13" t="str">
            <v>TIPPING FEE REVENUE-DO NOT USE</v>
          </cell>
        </row>
        <row r="14">
          <cell r="A14" t="str">
            <v>11460100</v>
          </cell>
          <cell r="B14" t="str">
            <v>REZONE/DEVELOPMENT APPL. FEES</v>
          </cell>
        </row>
        <row r="15">
          <cell r="A15" t="str">
            <v>11460110</v>
          </cell>
          <cell r="B15" t="str">
            <v>RA &amp; DA RECOVERED COSTS</v>
          </cell>
        </row>
        <row r="16">
          <cell r="A16" t="str">
            <v>11460200</v>
          </cell>
          <cell r="B16" t="str">
            <v>AGRICULTURE LAND COM. APPEAL FEES</v>
          </cell>
        </row>
        <row r="17">
          <cell r="A17" t="str">
            <v>11460300</v>
          </cell>
          <cell r="B17" t="str">
            <v>SOIL REMOVAL PERMIT FEES</v>
          </cell>
        </row>
        <row r="18">
          <cell r="A18" t="str">
            <v>11460400</v>
          </cell>
          <cell r="B18" t="str">
            <v>MAP &amp; REPORT SALES</v>
          </cell>
        </row>
        <row r="19">
          <cell r="A19" t="str">
            <v>11460500</v>
          </cell>
          <cell r="B19" t="str">
            <v>SPECIAL DEVELOPMENT FEES</v>
          </cell>
        </row>
        <row r="20">
          <cell r="A20" t="str">
            <v>11490900</v>
          </cell>
          <cell r="B20" t="str">
            <v>MISCELLANEOUS SALES</v>
          </cell>
        </row>
        <row r="21">
          <cell r="A21" t="str">
            <v>11517100</v>
          </cell>
          <cell r="B21" t="str">
            <v>BUILDING PERMITS</v>
          </cell>
        </row>
        <row r="22">
          <cell r="A22" t="str">
            <v>11517101</v>
          </cell>
          <cell r="B22" t="str">
            <v>BLDG. PERMIT APPLICATION PROCESSING FEE</v>
          </cell>
        </row>
        <row r="23">
          <cell r="A23" t="str">
            <v>11517102</v>
          </cell>
          <cell r="B23" t="str">
            <v>EXTRA BLDG. INSPECTIONS AS REQUIRED</v>
          </cell>
        </row>
        <row r="24">
          <cell r="A24" t="str">
            <v>11520100</v>
          </cell>
          <cell r="B24" t="str">
            <v>TRANSIT-COMMUTER-FAREBOX</v>
          </cell>
        </row>
        <row r="25">
          <cell r="A25" t="str">
            <v>11520110</v>
          </cell>
          <cell r="B25" t="str">
            <v>TRANSIT- COMMUTER-MONTHLY PASS</v>
          </cell>
        </row>
        <row r="26">
          <cell r="A26" t="str">
            <v>11520115</v>
          </cell>
          <cell r="B26" t="str">
            <v>TRANSIT-COMMUTER-GREYHOUND TICKETS</v>
          </cell>
        </row>
        <row r="27">
          <cell r="A27" t="str">
            <v>11520120</v>
          </cell>
          <cell r="B27" t="str">
            <v>TRANSIT-COMMUTER-WAVE TICKETS</v>
          </cell>
        </row>
        <row r="28">
          <cell r="A28" t="str">
            <v>11520200</v>
          </cell>
          <cell r="B28" t="str">
            <v>TRANSIT-LOCAL SERVICE-FAREBOX</v>
          </cell>
        </row>
        <row r="29">
          <cell r="A29" t="str">
            <v>11520220</v>
          </cell>
          <cell r="B29" t="str">
            <v>TRANSIT-LOCAL FARES-TICKETS ADULT</v>
          </cell>
        </row>
        <row r="30">
          <cell r="A30" t="str">
            <v>11520221</v>
          </cell>
          <cell r="B30" t="str">
            <v>TRANSIT-LOCAL FARES-TICKETS CONCESSION</v>
          </cell>
        </row>
        <row r="31">
          <cell r="A31" t="str">
            <v>11520900</v>
          </cell>
          <cell r="B31" t="str">
            <v>TRANSIT - OVER/SHORT</v>
          </cell>
        </row>
        <row r="32">
          <cell r="A32" t="str">
            <v>11520950</v>
          </cell>
          <cell r="B32" t="str">
            <v>TRANSIT - CONTRIBUTIONS</v>
          </cell>
        </row>
        <row r="33">
          <cell r="A33" t="str">
            <v>11530100</v>
          </cell>
          <cell r="B33" t="str">
            <v>PROPERTY RENTAL REVENUE</v>
          </cell>
        </row>
        <row r="34">
          <cell r="A34" t="str">
            <v>11530101</v>
          </cell>
          <cell r="B34" t="str">
            <v>TERMINATED</v>
          </cell>
        </row>
        <row r="35">
          <cell r="A35" t="str">
            <v>11550100</v>
          </cell>
          <cell r="B35" t="str">
            <v>INTEREST EARNED ON INVESTMENTS</v>
          </cell>
        </row>
        <row r="36">
          <cell r="A36" t="str">
            <v>11590900</v>
          </cell>
          <cell r="B36" t="str">
            <v>MISCELLANEOUS REVENUE - OTHER SOURCES</v>
          </cell>
        </row>
        <row r="37">
          <cell r="A37" t="str">
            <v>11621100</v>
          </cell>
          <cell r="B37" t="str">
            <v>LOCAL GOVT GRANT - BASIC</v>
          </cell>
        </row>
        <row r="38">
          <cell r="A38" t="str">
            <v>11750100</v>
          </cell>
          <cell r="B38" t="str">
            <v>TERMINATED</v>
          </cell>
        </row>
        <row r="39">
          <cell r="A39" t="str">
            <v>11750200</v>
          </cell>
          <cell r="B39" t="str">
            <v>ADMINISTRATIVE SERVICE CHARGE</v>
          </cell>
        </row>
        <row r="40">
          <cell r="A40" t="str">
            <v>11750201</v>
          </cell>
          <cell r="B40" t="str">
            <v>TERMINATED</v>
          </cell>
        </row>
        <row r="41">
          <cell r="A41" t="str">
            <v>11750300</v>
          </cell>
          <cell r="B41" t="str">
            <v>ADMINISTRATIVE SERVICE CHARGE</v>
          </cell>
        </row>
        <row r="42">
          <cell r="A42" t="str">
            <v>11759900</v>
          </cell>
          <cell r="B42" t="str">
            <v>PLANNING/TREATY - PROVINCIAL GRANTS</v>
          </cell>
        </row>
        <row r="43">
          <cell r="A43" t="str">
            <v>11759950</v>
          </cell>
          <cell r="B43" t="str">
            <v>CONTRIBUTION FROM OTHER GOVTS.</v>
          </cell>
        </row>
        <row r="44">
          <cell r="A44" t="str">
            <v>11760900</v>
          </cell>
          <cell r="B44" t="str">
            <v>SWM - PROVINCIAL GRANTS</v>
          </cell>
        </row>
        <row r="45">
          <cell r="A45" t="str">
            <v>11830110</v>
          </cell>
          <cell r="B45" t="str">
            <v>PARCEL TAXES</v>
          </cell>
        </row>
        <row r="46">
          <cell r="A46" t="str">
            <v>11830210</v>
          </cell>
          <cell r="B46" t="str">
            <v>REQUISITION</v>
          </cell>
        </row>
        <row r="47">
          <cell r="A47" t="str">
            <v>11830211</v>
          </cell>
          <cell r="B47" t="str">
            <v>SQUAMISH MFA DEBT RECOVERY</v>
          </cell>
        </row>
        <row r="48">
          <cell r="A48" t="str">
            <v>11830221</v>
          </cell>
          <cell r="B48" t="str">
            <v>LILLOOET MFA DEBT RECOVERY</v>
          </cell>
        </row>
        <row r="49">
          <cell r="A49" t="str">
            <v>11830231</v>
          </cell>
          <cell r="B49" t="str">
            <v>PEMBERTON MFA DEBT RECOVERY</v>
          </cell>
        </row>
        <row r="50">
          <cell r="A50" t="str">
            <v>11830241</v>
          </cell>
          <cell r="B50" t="str">
            <v>WHISTLER MFA DEBT RECOVERY</v>
          </cell>
        </row>
        <row r="51">
          <cell r="A51" t="str">
            <v>11830251</v>
          </cell>
          <cell r="B51" t="str">
            <v>CONDITIONAL TRANSFER REGIONAL DISTRICT</v>
          </cell>
        </row>
        <row r="52">
          <cell r="A52" t="str">
            <v>11830255</v>
          </cell>
          <cell r="B52" t="str">
            <v>PROCEEDS FROM BORROWING</v>
          </cell>
        </row>
        <row r="53">
          <cell r="A53" t="str">
            <v>11911100</v>
          </cell>
          <cell r="B53" t="str">
            <v>SURPLUS / DEFICIT - PRIOR YEAR</v>
          </cell>
        </row>
        <row r="54">
          <cell r="A54" t="str">
            <v>11911110</v>
          </cell>
          <cell r="B54" t="str">
            <v>MISC DEFICIT CAP -INC SHORTFALL</v>
          </cell>
        </row>
        <row r="55">
          <cell r="A55" t="str">
            <v>11921201</v>
          </cell>
          <cell r="B55" t="str">
            <v>FROM FEASIBILITY STUDY RESERVE</v>
          </cell>
        </row>
        <row r="56">
          <cell r="A56" t="str">
            <v>11921205</v>
          </cell>
          <cell r="B56" t="str">
            <v>FROM EQUIPMENT REPLACEMENT RESERVE</v>
          </cell>
        </row>
        <row r="57">
          <cell r="A57" t="str">
            <v>11921208</v>
          </cell>
          <cell r="B57" t="str">
            <v>FROM ALTA LK. FIRE HALL D.R. RESERVE</v>
          </cell>
        </row>
        <row r="58">
          <cell r="A58" t="str">
            <v>11922100</v>
          </cell>
          <cell r="B58" t="str">
            <v>TRF FROM PROV FOR FUTURE EXPENDITURE</v>
          </cell>
        </row>
        <row r="59">
          <cell r="A59" t="str">
            <v>11990100</v>
          </cell>
          <cell r="B59" t="str">
            <v>TRF FROM SELECT SERVICES</v>
          </cell>
        </row>
        <row r="60">
          <cell r="A60" t="str">
            <v>11990103</v>
          </cell>
          <cell r="B60" t="str">
            <v>TRF AGAINST REQUISITION - AREA B</v>
          </cell>
        </row>
        <row r="61">
          <cell r="A61" t="str">
            <v>11990115</v>
          </cell>
          <cell r="B61" t="str">
            <v>TRF FROM GOLD BRIDGE COMM COMPLEX</v>
          </cell>
        </row>
        <row r="62">
          <cell r="A62" t="str">
            <v>11990120</v>
          </cell>
          <cell r="B62" t="str">
            <v>TRF FROM OTHER SERVICES</v>
          </cell>
        </row>
        <row r="63">
          <cell r="A63" t="str">
            <v>11990121</v>
          </cell>
          <cell r="B63" t="str">
            <v>TRF FROM OTHER SERVICES-VEHICLE</v>
          </cell>
        </row>
        <row r="64">
          <cell r="A64" t="str">
            <v>11990125</v>
          </cell>
          <cell r="B64" t="str">
            <v>CONTRIBUTIONS FROM OTHER GOVTS.</v>
          </cell>
        </row>
        <row r="65">
          <cell r="A65" t="str">
            <v>11990150</v>
          </cell>
          <cell r="B65" t="str">
            <v>TRF FROM PRIOR YEAR CAPITAL</v>
          </cell>
        </row>
        <row r="66">
          <cell r="A66" t="str">
            <v>11990151</v>
          </cell>
          <cell r="B66" t="str">
            <v>TRF FROM BLDG REPLACEMENT RESERVE</v>
          </cell>
        </row>
        <row r="67">
          <cell r="A67" t="str">
            <v>11990152</v>
          </cell>
          <cell r="B67" t="str">
            <v>TRF FROM EQUIP REPLACEMENT RESERVE</v>
          </cell>
        </row>
        <row r="68">
          <cell r="A68" t="str">
            <v>11990153</v>
          </cell>
          <cell r="B68" t="str">
            <v>TRF FROM OTHER SERVICES-GIS RECOVERY</v>
          </cell>
        </row>
        <row r="69">
          <cell r="A69" t="str">
            <v>11990154</v>
          </cell>
          <cell r="B69" t="str">
            <v>SPECIAL PROJECTS RECOVERY</v>
          </cell>
        </row>
        <row r="70">
          <cell r="A70" t="str">
            <v>12110115</v>
          </cell>
          <cell r="B70" t="str">
            <v>LEGISLATIVE -INDEMNITIES-REGULAR</v>
          </cell>
        </row>
        <row r="71">
          <cell r="A71" t="str">
            <v>12110116</v>
          </cell>
          <cell r="B71" t="str">
            <v>LEGISLATIVE -INDEMNITIES-ELECTORAL AREA</v>
          </cell>
        </row>
        <row r="72">
          <cell r="A72" t="str">
            <v>12110117</v>
          </cell>
          <cell r="B72" t="str">
            <v>LEGISLATIVE -MEETINGS-REGIONAL</v>
          </cell>
        </row>
        <row r="73">
          <cell r="A73" t="str">
            <v>12110118</v>
          </cell>
          <cell r="B73" t="str">
            <v>LEGISLATIVE -MEETINGS-ELECTORAL AREA</v>
          </cell>
        </row>
        <row r="74">
          <cell r="A74" t="str">
            <v>12110219</v>
          </cell>
          <cell r="B74" t="str">
            <v>LEGISLATIVE -DIRECTORS - RCT DEDUCTIONS</v>
          </cell>
        </row>
        <row r="75">
          <cell r="A75" t="str">
            <v>12110232</v>
          </cell>
          <cell r="B75" t="str">
            <v>LEGISLATIVE -DIRECTOR EXP-REGIONAL</v>
          </cell>
        </row>
        <row r="76">
          <cell r="A76" t="str">
            <v>12110233</v>
          </cell>
          <cell r="B76" t="str">
            <v>LEGISLATIVE -DIRECTOR EXP-ELECTORAL AREA</v>
          </cell>
        </row>
        <row r="77">
          <cell r="A77" t="str">
            <v>12115241</v>
          </cell>
          <cell r="B77" t="str">
            <v>PLANNING -RECOVERABLES - FURRY CRK LEGAL</v>
          </cell>
        </row>
        <row r="78">
          <cell r="A78" t="str">
            <v>12115400</v>
          </cell>
          <cell r="B78" t="str">
            <v>PLANNING -RECOVERABLES - MAKIN/GIBRALT</v>
          </cell>
        </row>
        <row r="79">
          <cell r="A79" t="str">
            <v>12115401</v>
          </cell>
          <cell r="B79" t="str">
            <v>PLANNING -RECOVERABLES - MILLER CRK PROJ</v>
          </cell>
        </row>
        <row r="80">
          <cell r="A80" t="str">
            <v>12115402</v>
          </cell>
          <cell r="B80" t="str">
            <v>PLANNING RECOVERABLES - OTHER</v>
          </cell>
        </row>
        <row r="81">
          <cell r="A81" t="str">
            <v>12120123</v>
          </cell>
          <cell r="B81" t="str">
            <v>U.B.C.M. EXPENSES</v>
          </cell>
        </row>
        <row r="82">
          <cell r="A82" t="str">
            <v>12120126</v>
          </cell>
          <cell r="B82" t="str">
            <v>UBMC EXPENSE - DUES</v>
          </cell>
        </row>
        <row r="83">
          <cell r="A83" t="str">
            <v>12120131</v>
          </cell>
          <cell r="B83" t="str">
            <v>ELECTIONS - ADVERTISE &amp; CRT OF REVISION</v>
          </cell>
        </row>
        <row r="84">
          <cell r="A84" t="str">
            <v>12120232</v>
          </cell>
          <cell r="B84" t="str">
            <v>UBCM/ELECTIONS -TRAVEL EXPENSE</v>
          </cell>
        </row>
        <row r="85">
          <cell r="A85" t="str">
            <v>12120299</v>
          </cell>
          <cell r="B85" t="str">
            <v>UBCM/ELECTIONS -ADMINISTRATION</v>
          </cell>
        </row>
        <row r="86">
          <cell r="A86" t="str">
            <v>12121240</v>
          </cell>
          <cell r="B86" t="str">
            <v>LMTAC OPERATING EXPENSE</v>
          </cell>
        </row>
        <row r="87">
          <cell r="A87" t="str">
            <v>12121241</v>
          </cell>
          <cell r="B87" t="str">
            <v>PIXTAC OPERATING EXPENSE</v>
          </cell>
        </row>
        <row r="88">
          <cell r="A88" t="str">
            <v>12121299</v>
          </cell>
          <cell r="B88" t="str">
            <v>TAC -ADMINISTRATIVE SERVICES</v>
          </cell>
        </row>
        <row r="89">
          <cell r="A89" t="str">
            <v>12122215</v>
          </cell>
          <cell r="B89" t="str">
            <v>GG -SALARIES</v>
          </cell>
        </row>
        <row r="90">
          <cell r="A90" t="str">
            <v>12122219</v>
          </cell>
          <cell r="B90" t="str">
            <v>GG -BENEFITS</v>
          </cell>
        </row>
        <row r="91">
          <cell r="A91" t="str">
            <v>12122220</v>
          </cell>
          <cell r="B91" t="str">
            <v>GG -OVERTIME</v>
          </cell>
        </row>
        <row r="92">
          <cell r="A92" t="str">
            <v>12122221</v>
          </cell>
          <cell r="B92" t="str">
            <v>GG -VACATION RELIEF</v>
          </cell>
        </row>
        <row r="93">
          <cell r="A93" t="str">
            <v>12122225</v>
          </cell>
          <cell r="B93" t="str">
            <v>GG-TRAINING</v>
          </cell>
        </row>
        <row r="94">
          <cell r="A94" t="str">
            <v>12122231</v>
          </cell>
          <cell r="B94" t="str">
            <v>GG -INSURANCE</v>
          </cell>
        </row>
        <row r="95">
          <cell r="A95" t="str">
            <v>12122232</v>
          </cell>
          <cell r="B95" t="str">
            <v>GG -TRAVEL EXPENSES/2nd Vehicle Exp.</v>
          </cell>
        </row>
        <row r="96">
          <cell r="A96" t="str">
            <v>12122233</v>
          </cell>
          <cell r="B96" t="str">
            <v>GG -LEGAL</v>
          </cell>
        </row>
        <row r="97">
          <cell r="A97" t="str">
            <v>12122234</v>
          </cell>
          <cell r="B97" t="str">
            <v>GG -AUDIT</v>
          </cell>
        </row>
        <row r="98">
          <cell r="A98" t="str">
            <v>12122241</v>
          </cell>
          <cell r="B98" t="str">
            <v>GG -OPERATING EXPENSE-TERMINATED</v>
          </cell>
        </row>
        <row r="99">
          <cell r="A99" t="str">
            <v>12122242</v>
          </cell>
          <cell r="B99" t="str">
            <v>GG -RECORDS MANAGEMENT</v>
          </cell>
        </row>
        <row r="100">
          <cell r="A100" t="str">
            <v>12122243</v>
          </cell>
          <cell r="B100" t="str">
            <v>GG -MUNICIPAL INFORMATION SYSTEM</v>
          </cell>
        </row>
        <row r="101">
          <cell r="A101" t="str">
            <v>12122244</v>
          </cell>
          <cell r="B101" t="str">
            <v>GG -SPECIAL PROJECTS</v>
          </cell>
        </row>
        <row r="102">
          <cell r="A102" t="str">
            <v>12122245</v>
          </cell>
          <cell r="B102" t="str">
            <v>GG -D'ARCY PARKING LOT LEASE</v>
          </cell>
        </row>
        <row r="103">
          <cell r="A103" t="str">
            <v>12122251</v>
          </cell>
          <cell r="B103" t="str">
            <v>GG -BUILDING MAINTENANCE</v>
          </cell>
        </row>
        <row r="104">
          <cell r="A104" t="str">
            <v>12122260</v>
          </cell>
          <cell r="B104" t="str">
            <v>GG -GRANTS - TOURISM ASSOC.</v>
          </cell>
        </row>
        <row r="105">
          <cell r="A105" t="str">
            <v>12122261</v>
          </cell>
          <cell r="B105" t="str">
            <v>GG -GRANTS-IN-AID</v>
          </cell>
        </row>
        <row r="106">
          <cell r="A106" t="str">
            <v>12122262</v>
          </cell>
          <cell r="B106" t="str">
            <v>GG -GRANTS - TOURISM BROCHURE</v>
          </cell>
        </row>
        <row r="107">
          <cell r="A107" t="str">
            <v>12122263</v>
          </cell>
          <cell r="B107" t="str">
            <v>GG -GRANT COORDINATOR ECO CHAL</v>
          </cell>
        </row>
        <row r="108">
          <cell r="A108" t="str">
            <v>12122265</v>
          </cell>
          <cell r="B108" t="str">
            <v>ANDERSON LAKE PARK LAND CONTRIBUTION</v>
          </cell>
        </row>
        <row r="109">
          <cell r="A109" t="str">
            <v>12122269</v>
          </cell>
          <cell r="B109" t="str">
            <v>GG -ADMIN -COMMUNICATIONS</v>
          </cell>
        </row>
        <row r="110">
          <cell r="A110" t="str">
            <v>12122299</v>
          </cell>
          <cell r="B110" t="str">
            <v>ADMINISTRATIVE SERVICES</v>
          </cell>
        </row>
        <row r="111">
          <cell r="A111" t="str">
            <v>12122365</v>
          </cell>
          <cell r="B111" t="str">
            <v>GG -ADMIN -VEHICLE EXPENSES</v>
          </cell>
        </row>
        <row r="112">
          <cell r="A112" t="str">
            <v>12122366</v>
          </cell>
          <cell r="B112" t="str">
            <v>GG -CONSULTING SERVICES</v>
          </cell>
        </row>
        <row r="113">
          <cell r="A113" t="str">
            <v>12122384</v>
          </cell>
          <cell r="B113" t="str">
            <v>GG-PROJECTS-PESTICIDE APPEAL</v>
          </cell>
        </row>
        <row r="114">
          <cell r="A114" t="str">
            <v>12122397</v>
          </cell>
          <cell r="B114" t="str">
            <v>GG -SLRD NEWSLETTER</v>
          </cell>
        </row>
        <row r="115">
          <cell r="A115" t="str">
            <v>12122398</v>
          </cell>
          <cell r="B115" t="str">
            <v>GG -FRASER BASIN MANAGEMENT</v>
          </cell>
        </row>
        <row r="116">
          <cell r="A116" t="str">
            <v>12122399</v>
          </cell>
          <cell r="B116" t="str">
            <v>GG -ADMIN-MISCELLANEOUS EXPENSE</v>
          </cell>
        </row>
        <row r="117">
          <cell r="A117" t="str">
            <v>12122500</v>
          </cell>
          <cell r="B117" t="str">
            <v>GG -ADMIN- COMMUNICATIONS</v>
          </cell>
        </row>
        <row r="118">
          <cell r="A118" t="str">
            <v>12122510</v>
          </cell>
          <cell r="B118" t="str">
            <v>GG -ADMIN- OFFICE SUPPLIES</v>
          </cell>
        </row>
        <row r="119">
          <cell r="A119" t="str">
            <v>12122511</v>
          </cell>
          <cell r="B119" t="str">
            <v>GG -ADMIN- POSTAGE</v>
          </cell>
        </row>
        <row r="120">
          <cell r="A120" t="str">
            <v>12122512</v>
          </cell>
          <cell r="B120" t="str">
            <v>GG -ADMIN- OFFICE RECYCLING</v>
          </cell>
        </row>
        <row r="121">
          <cell r="A121" t="str">
            <v>12122513</v>
          </cell>
          <cell r="B121" t="str">
            <v>GG -ADMIN- COURIER</v>
          </cell>
        </row>
        <row r="122">
          <cell r="A122" t="str">
            <v>12122514</v>
          </cell>
          <cell r="B122" t="str">
            <v>GG -ADMIN- ADVERTISING</v>
          </cell>
        </row>
        <row r="123">
          <cell r="A123" t="str">
            <v>12122515</v>
          </cell>
          <cell r="B123" t="str">
            <v>GG -ADMIN- PHOTOCOPIER</v>
          </cell>
        </row>
        <row r="124">
          <cell r="A124" t="str">
            <v>12122520</v>
          </cell>
          <cell r="B124" t="str">
            <v>GG -ADMIN- PUBLICATIONS/RESOURCES</v>
          </cell>
        </row>
        <row r="125">
          <cell r="A125" t="str">
            <v>12122530</v>
          </cell>
          <cell r="B125" t="str">
            <v>GG -ADMIN- SECURITY</v>
          </cell>
        </row>
        <row r="126">
          <cell r="A126" t="str">
            <v>12122589</v>
          </cell>
          <cell r="B126" t="str">
            <v>GG -CONTINGENCY FOR CONSULTING</v>
          </cell>
        </row>
        <row r="127">
          <cell r="A127" t="str">
            <v>12125600</v>
          </cell>
          <cell r="B127" t="str">
            <v>GG -MIS- HARDWARE</v>
          </cell>
        </row>
        <row r="128">
          <cell r="A128" t="str">
            <v>12125601</v>
          </cell>
          <cell r="B128" t="str">
            <v>GG -MIS- SOFTWARE</v>
          </cell>
        </row>
        <row r="129">
          <cell r="A129" t="str">
            <v>12125650</v>
          </cell>
          <cell r="B129" t="str">
            <v>GG -MIS- INTERNET EXPENSE</v>
          </cell>
        </row>
        <row r="130">
          <cell r="A130" t="str">
            <v>12125670</v>
          </cell>
          <cell r="B130" t="str">
            <v>GG -MIS- BOARD COMPUTER EXPENSE</v>
          </cell>
        </row>
        <row r="131">
          <cell r="A131" t="str">
            <v>12125699</v>
          </cell>
          <cell r="B131" t="str">
            <v>GG -MIS- CONTRACT SERVICES</v>
          </cell>
        </row>
        <row r="132">
          <cell r="A132" t="str">
            <v>12127384</v>
          </cell>
          <cell r="B132" t="str">
            <v>GG-PROJECTS -PESTICIDE APPEAL</v>
          </cell>
        </row>
        <row r="133">
          <cell r="A133" t="str">
            <v>12127700</v>
          </cell>
          <cell r="B133" t="str">
            <v>GG PROJECTS -SPECIAL PROJECTS</v>
          </cell>
        </row>
        <row r="134">
          <cell r="A134" t="str">
            <v>12127705</v>
          </cell>
          <cell r="B134" t="str">
            <v>GG PROJECTS -PESTICIDE APPEAL</v>
          </cell>
        </row>
        <row r="135">
          <cell r="A135" t="str">
            <v>12190232</v>
          </cell>
          <cell r="B135" t="str">
            <v>BRLT -OPERATING EXPENSE</v>
          </cell>
        </row>
        <row r="136">
          <cell r="A136" t="str">
            <v>12190299</v>
          </cell>
          <cell r="B136" t="str">
            <v>BRLT -ADMINISTRATIVE SERVICES</v>
          </cell>
        </row>
        <row r="137">
          <cell r="A137" t="str">
            <v>12190366</v>
          </cell>
          <cell r="B137" t="str">
            <v>BRLT -CONSULTING SERVICES</v>
          </cell>
        </row>
        <row r="138">
          <cell r="A138" t="str">
            <v>12241241</v>
          </cell>
          <cell r="B138" t="str">
            <v>FIRE -OPERATING EXPENSE</v>
          </cell>
        </row>
        <row r="139">
          <cell r="A139" t="str">
            <v>12247353</v>
          </cell>
          <cell r="B139" t="str">
            <v>FIRE -INSURANCE (BUILDING/PROPERTY)</v>
          </cell>
        </row>
        <row r="140">
          <cell r="A140" t="str">
            <v>12249299</v>
          </cell>
          <cell r="B140" t="str">
            <v>FIRE -ADMINISTRATIVE SERVICES</v>
          </cell>
        </row>
        <row r="141">
          <cell r="A141" t="str">
            <v>12249399</v>
          </cell>
          <cell r="B141" t="str">
            <v>FIRE -MISCELLANEOUS EXPENSE</v>
          </cell>
        </row>
        <row r="142">
          <cell r="A142" t="str">
            <v>12291215</v>
          </cell>
          <cell r="B142" t="str">
            <v>BLDG -SALARIES</v>
          </cell>
        </row>
        <row r="143">
          <cell r="A143" t="str">
            <v>12291219</v>
          </cell>
          <cell r="B143" t="str">
            <v>BLDG -BENEFITS</v>
          </cell>
        </row>
        <row r="144">
          <cell r="A144" t="str">
            <v>12291220</v>
          </cell>
          <cell r="B144" t="str">
            <v>BLDG -BENEFIT LEAVE ACCRUAL</v>
          </cell>
        </row>
        <row r="145">
          <cell r="A145" t="str">
            <v>12291221</v>
          </cell>
          <cell r="B145" t="str">
            <v>BLDG -VACATION RELIEF</v>
          </cell>
        </row>
        <row r="146">
          <cell r="A146" t="str">
            <v>12291225</v>
          </cell>
          <cell r="B146" t="str">
            <v>BLDG -TRAINING</v>
          </cell>
        </row>
        <row r="147">
          <cell r="A147" t="str">
            <v>12291226</v>
          </cell>
          <cell r="B147" t="str">
            <v>BLDG -DUES/SUBSCRIPTIONS/MEMB</v>
          </cell>
        </row>
        <row r="148">
          <cell r="A148" t="str">
            <v>12291232</v>
          </cell>
          <cell r="B148" t="str">
            <v>BLDG -TRAVEL EXPENSE</v>
          </cell>
        </row>
        <row r="149">
          <cell r="A149" t="str">
            <v>12291233</v>
          </cell>
          <cell r="B149" t="str">
            <v>BLDG -LEGAL</v>
          </cell>
        </row>
        <row r="150">
          <cell r="A150" t="str">
            <v>12291299</v>
          </cell>
          <cell r="B150" t="str">
            <v>BLDG -ADMINISTRATIVE SERVICES</v>
          </cell>
        </row>
        <row r="151">
          <cell r="A151" t="str">
            <v>12291360</v>
          </cell>
          <cell r="B151" t="str">
            <v>BLDG -CONTR SERV-PLAN CHECKING</v>
          </cell>
        </row>
        <row r="152">
          <cell r="A152" t="str">
            <v>12291361</v>
          </cell>
          <cell r="B152" t="str">
            <v>BLDG -CONTR SERV-BLD INSP N.</v>
          </cell>
        </row>
        <row r="153">
          <cell r="A153" t="str">
            <v>12291362</v>
          </cell>
          <cell r="B153" t="str">
            <v>BLDG -CONTR SERV-BLD INSP S.</v>
          </cell>
        </row>
        <row r="154">
          <cell r="A154" t="str">
            <v>12291365</v>
          </cell>
          <cell r="B154" t="str">
            <v>BLDG -VEHICLE &amp; RADIO</v>
          </cell>
        </row>
        <row r="155">
          <cell r="A155" t="str">
            <v>12291399</v>
          </cell>
          <cell r="B155" t="str">
            <v>BLDG -MISCELLANEOUS EXPENSE</v>
          </cell>
        </row>
        <row r="156">
          <cell r="A156" t="str">
            <v>12323241</v>
          </cell>
          <cell r="B156" t="str">
            <v>DYKING -OPERATING EXPENSE</v>
          </cell>
        </row>
        <row r="157">
          <cell r="A157" t="str">
            <v>12323299</v>
          </cell>
          <cell r="B157" t="str">
            <v>DYKING -ADMINISTRATION</v>
          </cell>
        </row>
        <row r="158">
          <cell r="A158" t="str">
            <v>12324241</v>
          </cell>
          <cell r="B158" t="str">
            <v>ROADS -OPERATING EXPENSE</v>
          </cell>
        </row>
        <row r="159">
          <cell r="A159" t="str">
            <v>12324299</v>
          </cell>
          <cell r="B159" t="str">
            <v>ROADS -ADMINISTRATION</v>
          </cell>
        </row>
        <row r="160">
          <cell r="A160" t="str">
            <v>12325241</v>
          </cell>
          <cell r="B160" t="str">
            <v>STREET LIGHTS -OPERATING EXPENSE</v>
          </cell>
        </row>
        <row r="161">
          <cell r="A161" t="str">
            <v>12325299</v>
          </cell>
          <cell r="B161" t="str">
            <v>STREET LIGHTS -ADMINISTRATIVE SERVICES</v>
          </cell>
        </row>
        <row r="162">
          <cell r="A162" t="str">
            <v>12420241</v>
          </cell>
          <cell r="B162" t="str">
            <v>CEMETARY -OPERATING EXPENSE</v>
          </cell>
        </row>
        <row r="163">
          <cell r="A163" t="str">
            <v>12420299</v>
          </cell>
          <cell r="B163" t="str">
            <v>CEMETARY -ADMINISTRATION</v>
          </cell>
        </row>
        <row r="164">
          <cell r="A164" t="str">
            <v>12430233</v>
          </cell>
          <cell r="B164" t="str">
            <v>REFUSE -LEGAL</v>
          </cell>
        </row>
        <row r="165">
          <cell r="A165" t="str">
            <v>12430241</v>
          </cell>
          <cell r="B165" t="str">
            <v>REFUSE -OPERATING EXPENSE</v>
          </cell>
        </row>
        <row r="166">
          <cell r="A166" t="str">
            <v>12430245</v>
          </cell>
          <cell r="B166" t="str">
            <v>REFUSE -TRANSFER STA -OPER/CLOSURE</v>
          </cell>
        </row>
        <row r="167">
          <cell r="A167" t="str">
            <v>12430246</v>
          </cell>
          <cell r="B167" t="str">
            <v>REFUSE -COMPACTOR LEASE CHARGES</v>
          </cell>
        </row>
        <row r="168">
          <cell r="A168" t="str">
            <v>12430299</v>
          </cell>
          <cell r="B168" t="str">
            <v>REFUSE -ADMINISTRATIVE SERVICES</v>
          </cell>
        </row>
        <row r="169">
          <cell r="A169" t="str">
            <v>12430300</v>
          </cell>
          <cell r="B169" t="str">
            <v>REFUSE- TIPPING FEE SURCHARGE</v>
          </cell>
        </row>
        <row r="170">
          <cell r="A170">
            <v>12430366</v>
          </cell>
          <cell r="B170" t="str">
            <v>REFUSE - CONSULTING SERVICE</v>
          </cell>
        </row>
        <row r="171">
          <cell r="A171" t="str">
            <v>12430368</v>
          </cell>
          <cell r="B171" t="str">
            <v>REFUSE -DUMP MAINTENANCE CONTRACT</v>
          </cell>
        </row>
        <row r="172">
          <cell r="A172" t="str">
            <v>12430390</v>
          </cell>
          <cell r="B172" t="str">
            <v>REFUSE -MISC EXPENSE - DUMP CLOSURE</v>
          </cell>
        </row>
        <row r="173">
          <cell r="A173" t="str">
            <v>12430399</v>
          </cell>
          <cell r="B173" t="str">
            <v>REFUSE -MISC EXPENSE (RECYCLING)</v>
          </cell>
        </row>
        <row r="174">
          <cell r="A174" t="str">
            <v>12520241</v>
          </cell>
          <cell r="B174" t="str">
            <v>TRANSIT - OPERATING CONTRACT</v>
          </cell>
        </row>
        <row r="175">
          <cell r="A175" t="str">
            <v>12520299</v>
          </cell>
          <cell r="B175" t="str">
            <v>TRANSIT - ADMINISTRATIVE CHARGE</v>
          </cell>
        </row>
        <row r="176">
          <cell r="A176" t="str">
            <v>12520510</v>
          </cell>
          <cell r="B176" t="str">
            <v>TRANSIT - OFFICE SUPPLIES</v>
          </cell>
        </row>
        <row r="177">
          <cell r="A177" t="str">
            <v>12520514</v>
          </cell>
          <cell r="B177" t="str">
            <v>TRANSIT - ADVERTISING</v>
          </cell>
        </row>
        <row r="178">
          <cell r="A178" t="str">
            <v>12520599</v>
          </cell>
          <cell r="B178" t="str">
            <v>TRANSIT - PURCHASE OF TICKETS</v>
          </cell>
        </row>
        <row r="179">
          <cell r="A179" t="str">
            <v>12520699</v>
          </cell>
          <cell r="B179" t="str">
            <v>TRANSIT - MISC EXPENSE</v>
          </cell>
        </row>
        <row r="180">
          <cell r="A180" t="str">
            <v>12520900</v>
          </cell>
          <cell r="B180" t="str">
            <v>TRANSIT - CONT TO PROVISION FOR FUTURE</v>
          </cell>
        </row>
        <row r="181">
          <cell r="A181" t="str">
            <v>12610100</v>
          </cell>
          <cell r="B181" t="str">
            <v>PLAN/SW -ZONING/PUBLIC HEARING EXPENSE</v>
          </cell>
        </row>
        <row r="182">
          <cell r="A182" t="str">
            <v>12610110</v>
          </cell>
          <cell r="B182" t="str">
            <v>PLAN/SW -PUBLIC CONSULTATION/PROMOTION</v>
          </cell>
        </row>
        <row r="183">
          <cell r="A183" t="str">
            <v>12610215</v>
          </cell>
          <cell r="B183" t="str">
            <v>SALARIES</v>
          </cell>
        </row>
        <row r="184">
          <cell r="A184" t="str">
            <v>12610219</v>
          </cell>
          <cell r="B184" t="str">
            <v>BENEFITS</v>
          </cell>
        </row>
        <row r="185">
          <cell r="A185" t="str">
            <v>12610220</v>
          </cell>
          <cell r="B185" t="str">
            <v>BENEFIT LEAVE ACCRUAL</v>
          </cell>
        </row>
        <row r="186">
          <cell r="A186" t="str">
            <v>12610221</v>
          </cell>
          <cell r="B186" t="str">
            <v>VACATION RELIEF</v>
          </cell>
        </row>
        <row r="187">
          <cell r="A187" t="str">
            <v>12610225</v>
          </cell>
          <cell r="B187" t="str">
            <v>PLAN/SW - TRAINING</v>
          </cell>
        </row>
        <row r="188">
          <cell r="A188" t="str">
            <v>12610226</v>
          </cell>
          <cell r="B188" t="str">
            <v>PLAN/SW -DUES/SUBSCRIPTIONS/MEMB</v>
          </cell>
        </row>
        <row r="189">
          <cell r="A189" t="str">
            <v>12610232</v>
          </cell>
          <cell r="B189" t="str">
            <v>PLAN/SW -TRAVEL/EXPENSE</v>
          </cell>
        </row>
        <row r="190">
          <cell r="A190" t="str">
            <v>12610233</v>
          </cell>
          <cell r="B190" t="str">
            <v>PLAN/SW -LEGAL EXPENSE</v>
          </cell>
        </row>
        <row r="191">
          <cell r="A191" t="str">
            <v>12610299</v>
          </cell>
          <cell r="B191" t="str">
            <v>PLAN/SW -ADMINISTRATIVE SERVICES</v>
          </cell>
        </row>
        <row r="192">
          <cell r="A192" t="str">
            <v>12610360</v>
          </cell>
          <cell r="B192" t="str">
            <v>BLANK</v>
          </cell>
        </row>
        <row r="193">
          <cell r="A193" t="str">
            <v>12610365</v>
          </cell>
          <cell r="B193" t="str">
            <v>PLAN/SW- VEHICLE USE CHARGE</v>
          </cell>
        </row>
        <row r="194">
          <cell r="A194" t="str">
            <v>12610366</v>
          </cell>
          <cell r="B194" t="str">
            <v>PLAN/SW -CONSULT/CONTR SERV - GENERAL</v>
          </cell>
        </row>
        <row r="195">
          <cell r="A195" t="str">
            <v>12610367</v>
          </cell>
          <cell r="B195" t="str">
            <v>PLAN -CONSULTING - PEMBERTON FRINGE OCP</v>
          </cell>
        </row>
        <row r="196">
          <cell r="A196" t="str">
            <v>12610368</v>
          </cell>
          <cell r="B196" t="str">
            <v>PLAN CONS/CONTRACT SERV -WHISTLER S. OCP</v>
          </cell>
        </row>
        <row r="197">
          <cell r="A197" t="str">
            <v>12610369</v>
          </cell>
          <cell r="B197" t="str">
            <v>PLAN -CONSULTING - DUFFEY LAKE PLAN</v>
          </cell>
        </row>
        <row r="198">
          <cell r="A198" t="str">
            <v>12610370</v>
          </cell>
          <cell r="B198" t="str">
            <v>PLAN -CONSULTING - AREA C ZONING BY-LAW</v>
          </cell>
        </row>
        <row r="199">
          <cell r="A199" t="str">
            <v>12610371</v>
          </cell>
          <cell r="B199" t="str">
            <v>PLAN -CONSULTING - MCKENZIE BASIN STUDY</v>
          </cell>
        </row>
        <row r="200">
          <cell r="A200" t="str">
            <v>12610372</v>
          </cell>
          <cell r="B200" t="str">
            <v>PLAN -CONSULT- PROCEDURE BY-LAW/MANUAL</v>
          </cell>
        </row>
        <row r="201">
          <cell r="A201" t="str">
            <v>12610373</v>
          </cell>
          <cell r="B201" t="str">
            <v>PLAN -CONSULTING - AREA D ZONING BY-LAW</v>
          </cell>
        </row>
        <row r="202">
          <cell r="A202" t="str">
            <v>12610374</v>
          </cell>
          <cell r="B202" t="str">
            <v>PLANNING - AREA D OCP</v>
          </cell>
        </row>
        <row r="203">
          <cell r="A203" t="str">
            <v>12610375</v>
          </cell>
          <cell r="B203" t="str">
            <v>PLANNING - CIVIC ADDRESSING</v>
          </cell>
        </row>
        <row r="204">
          <cell r="A204" t="str">
            <v>12610376</v>
          </cell>
          <cell r="B204" t="str">
            <v>PLAN -CONSULTING - BRIDGE RIVER OCP</v>
          </cell>
        </row>
        <row r="205">
          <cell r="A205" t="str">
            <v>12610377</v>
          </cell>
          <cell r="B205" t="str">
            <v>PLAN -CONSULTING - HAZARD LAND STUDY</v>
          </cell>
        </row>
        <row r="206">
          <cell r="A206" t="str">
            <v>12610378</v>
          </cell>
          <cell r="B206" t="str">
            <v>PLAN -CONSULTING -BL72 REVIEW (AREA A/B)</v>
          </cell>
        </row>
        <row r="207">
          <cell r="A207" t="str">
            <v>12610379</v>
          </cell>
          <cell r="B207" t="str">
            <v>PLANNING - GROWTH STRATEGIES ACT</v>
          </cell>
        </row>
        <row r="208">
          <cell r="A208" t="str">
            <v>12610380</v>
          </cell>
          <cell r="B208" t="str">
            <v>PLAN -EAD INFRASTRUCTURE/GOVERNANCE PROJ</v>
          </cell>
        </row>
        <row r="209">
          <cell r="A209" t="str">
            <v>12610381</v>
          </cell>
          <cell r="B209" t="str">
            <v>PLANNING - LILLOOET LRMP</v>
          </cell>
        </row>
        <row r="210">
          <cell r="A210" t="str">
            <v>12610382</v>
          </cell>
          <cell r="B210" t="str">
            <v>PLANNING -GEOTECH POLICY REVIEW</v>
          </cell>
        </row>
        <row r="211">
          <cell r="A211" t="str">
            <v>12610383</v>
          </cell>
          <cell r="B211" t="str">
            <v>PLAN -AREA D SUBDIVISION SERVICE BL</v>
          </cell>
        </row>
        <row r="212">
          <cell r="A212" t="str">
            <v>12610384</v>
          </cell>
          <cell r="B212" t="str">
            <v>PD-STUDIES/PROJECTS-PESTICIDE APPEAL</v>
          </cell>
        </row>
        <row r="213">
          <cell r="A213">
            <v>12610387</v>
          </cell>
          <cell r="B213" t="str">
            <v>PLAN/SW - COMPOSTING PROJECT</v>
          </cell>
        </row>
        <row r="214">
          <cell r="A214">
            <v>12610388</v>
          </cell>
          <cell r="B214" t="str">
            <v>DEMOLITION &amp; WASTE MGMT STUDY</v>
          </cell>
        </row>
        <row r="215">
          <cell r="A215" t="str">
            <v>12610399</v>
          </cell>
          <cell r="B215" t="str">
            <v>PLAN -MISCELLANEOUS EXPENSE</v>
          </cell>
        </row>
        <row r="216">
          <cell r="A216" t="str">
            <v>12611370</v>
          </cell>
          <cell r="B216" t="str">
            <v>SW-PROJECTS/STUDIES-BLACKBIRD CRK</v>
          </cell>
        </row>
        <row r="217">
          <cell r="A217" t="str">
            <v>12611371</v>
          </cell>
          <cell r="B217" t="str">
            <v>SW-PROJECTS/STUDIES-PINECREST WATER</v>
          </cell>
        </row>
        <row r="218">
          <cell r="A218" t="str">
            <v>12625225</v>
          </cell>
          <cell r="B218" t="str">
            <v>GIS - TRAINING</v>
          </cell>
        </row>
        <row r="219">
          <cell r="A219" t="str">
            <v>12625299</v>
          </cell>
          <cell r="B219" t="str">
            <v>GIS - ADMINISTRATIVE SERVICES</v>
          </cell>
        </row>
        <row r="220">
          <cell r="A220" t="str">
            <v>12625510</v>
          </cell>
          <cell r="B220" t="str">
            <v>GIS - SUPPLIES</v>
          </cell>
        </row>
        <row r="221">
          <cell r="A221" t="str">
            <v>12625600</v>
          </cell>
          <cell r="B221" t="str">
            <v>GIS - HARDWARE</v>
          </cell>
        </row>
        <row r="222">
          <cell r="A222" t="str">
            <v>12625601</v>
          </cell>
          <cell r="B222" t="str">
            <v>GIS - SOFTWARE</v>
          </cell>
        </row>
        <row r="223">
          <cell r="A223" t="str">
            <v>12625699</v>
          </cell>
          <cell r="B223" t="str">
            <v>GIS - MISCELLANEOUS</v>
          </cell>
        </row>
        <row r="224">
          <cell r="A224" t="str">
            <v>12625700</v>
          </cell>
          <cell r="B224" t="str">
            <v>GIS - SPECIAL PROJECTS - CIVIC ADDRESS</v>
          </cell>
        </row>
        <row r="225">
          <cell r="A225" t="str">
            <v>12711215</v>
          </cell>
          <cell r="B225" t="str">
            <v>SALARIES</v>
          </cell>
        </row>
        <row r="226">
          <cell r="A226" t="str">
            <v>12711219</v>
          </cell>
          <cell r="B226" t="str">
            <v>BENEFITS</v>
          </cell>
        </row>
        <row r="227">
          <cell r="A227" t="str">
            <v>12711241</v>
          </cell>
          <cell r="B227" t="str">
            <v>RECREATION -OPERATING EXPENSE</v>
          </cell>
        </row>
        <row r="228">
          <cell r="A228" t="str">
            <v>12711242</v>
          </cell>
          <cell r="B228" t="str">
            <v>RECREATION -CONTR TO OTHER SERVICES</v>
          </cell>
        </row>
        <row r="229">
          <cell r="A229" t="str">
            <v>12711244</v>
          </cell>
          <cell r="B229" t="str">
            <v>RECREATION - STUDY/SPECIAL PROJ</v>
          </cell>
        </row>
        <row r="230">
          <cell r="A230" t="str">
            <v>12711299</v>
          </cell>
          <cell r="B230" t="str">
            <v>RECREATION -ADMINISTRATION</v>
          </cell>
        </row>
        <row r="231">
          <cell r="A231" t="str">
            <v>12711353</v>
          </cell>
          <cell r="B231" t="str">
            <v>RECREATION INSURANCE (BUILDING/PROPERTY)</v>
          </cell>
        </row>
        <row r="232">
          <cell r="A232">
            <v>12711700</v>
          </cell>
          <cell r="B232" t="str">
            <v>RECREATION - SPECIAL PROJECT</v>
          </cell>
        </row>
        <row r="233">
          <cell r="A233" t="str">
            <v>12718241</v>
          </cell>
          <cell r="B233" t="str">
            <v>REG PARKS -OPERATING EXPENSES</v>
          </cell>
        </row>
        <row r="234">
          <cell r="A234" t="str">
            <v>12718299</v>
          </cell>
          <cell r="B234" t="str">
            <v>REG PARKS -ADMINISTRATION</v>
          </cell>
        </row>
        <row r="235">
          <cell r="A235" t="str">
            <v>12725241</v>
          </cell>
          <cell r="B235" t="str">
            <v>LIBRARY -OPERATING EXPENSE</v>
          </cell>
        </row>
        <row r="236">
          <cell r="A236" t="str">
            <v>12725299</v>
          </cell>
          <cell r="B236" t="str">
            <v>LIBRARY -ADMINISTRATION</v>
          </cell>
        </row>
        <row r="237">
          <cell r="A237" t="str">
            <v>12725353</v>
          </cell>
          <cell r="B237" t="str">
            <v>LIBRARY -INSURANCE (BUILDING/PROPERTY)</v>
          </cell>
        </row>
        <row r="238">
          <cell r="A238" t="str">
            <v>12730241</v>
          </cell>
          <cell r="B238" t="str">
            <v>TV -OPERATING EXPENSE</v>
          </cell>
        </row>
        <row r="239">
          <cell r="A239" t="str">
            <v>12730299</v>
          </cell>
          <cell r="B239" t="str">
            <v>TV -ADMINISTRATION</v>
          </cell>
        </row>
        <row r="240">
          <cell r="A240" t="str">
            <v>12730353</v>
          </cell>
          <cell r="B240" t="str">
            <v>TV -INSURANCE (BUILDING/PROPERTY)</v>
          </cell>
        </row>
        <row r="241">
          <cell r="A241" t="str">
            <v>12730360</v>
          </cell>
          <cell r="B241" t="str">
            <v>TV -CONSULTING / STUDY</v>
          </cell>
        </row>
        <row r="242">
          <cell r="A242" t="str">
            <v>12750241</v>
          </cell>
          <cell r="B242" t="str">
            <v>ELECTORAL/AREAS SELECT SERVICES</v>
          </cell>
        </row>
        <row r="243">
          <cell r="A243" t="str">
            <v>12750299</v>
          </cell>
          <cell r="B243" t="str">
            <v>SELECT -ADMINISTRATIVE SERVICES</v>
          </cell>
        </row>
        <row r="244">
          <cell r="A244" t="str">
            <v>12811110</v>
          </cell>
          <cell r="B244" t="str">
            <v>TEMP BOR INTEREST &amp; BANK CHARGES</v>
          </cell>
        </row>
        <row r="245">
          <cell r="A245" t="str">
            <v>12812110</v>
          </cell>
          <cell r="B245" t="str">
            <v>DEBT CHARGES INTEREST</v>
          </cell>
        </row>
        <row r="246">
          <cell r="A246" t="str">
            <v>12813210</v>
          </cell>
          <cell r="B246" t="str">
            <v>DEBT CHARGES PRINCIPAL</v>
          </cell>
        </row>
        <row r="247">
          <cell r="A247" t="str">
            <v>12819110</v>
          </cell>
          <cell r="B247" t="str">
            <v>DEBT ISSUE COSTS</v>
          </cell>
        </row>
        <row r="248">
          <cell r="A248" t="str">
            <v>12822100</v>
          </cell>
          <cell r="B248" t="str">
            <v>CAPITAL EXPENDITURE-CURRENT YEAR</v>
          </cell>
        </row>
        <row r="249">
          <cell r="A249" t="str">
            <v>12822101</v>
          </cell>
          <cell r="B249" t="str">
            <v>CAPITAL EXPENDITURE - GIS</v>
          </cell>
        </row>
        <row r="250">
          <cell r="A250" t="str">
            <v>12822102</v>
          </cell>
          <cell r="B250" t="str">
            <v>CAPITAL EXP. - SLRD COMPACTOR</v>
          </cell>
        </row>
        <row r="251">
          <cell r="A251" t="str">
            <v>12822105</v>
          </cell>
          <cell r="B251" t="str">
            <v>CONTR. TO CAPITAL REPLACEMENT RESERVE</v>
          </cell>
        </row>
        <row r="252">
          <cell r="A252" t="str">
            <v>12822110</v>
          </cell>
          <cell r="B252" t="str">
            <v>CONTR. TO BUILDING REPLACEMENT RESERVE</v>
          </cell>
        </row>
        <row r="253">
          <cell r="A253" t="str">
            <v>12822111</v>
          </cell>
          <cell r="B253" t="str">
            <v>GIS - CURRENT YEAR CAPITAL EXPENDITURE</v>
          </cell>
        </row>
        <row r="254">
          <cell r="A254" t="str">
            <v>12822115</v>
          </cell>
          <cell r="B254" t="str">
            <v>CONTR. TO EQUIPMENT REPLACEMENT RESERVE</v>
          </cell>
        </row>
        <row r="255">
          <cell r="A255" t="str">
            <v>12822116</v>
          </cell>
          <cell r="B255" t="str">
            <v>CONTR. TO VEHICLE REPLACMENT RESERVE</v>
          </cell>
        </row>
        <row r="256">
          <cell r="A256" t="str">
            <v>12822120</v>
          </cell>
          <cell r="B256" t="str">
            <v>CONTR. TO GIS RESERVE</v>
          </cell>
        </row>
        <row r="257">
          <cell r="A257" t="str">
            <v>12822125</v>
          </cell>
          <cell r="B257" t="str">
            <v>CONT TO SWM STUDIES-COMPOST/2004</v>
          </cell>
        </row>
        <row r="258">
          <cell r="A258" t="str">
            <v>12822126</v>
          </cell>
          <cell r="B258" t="str">
            <v>CONT TO ADMIN CHARGE EQUALIZATION</v>
          </cell>
        </row>
        <row r="259">
          <cell r="A259" t="str">
            <v>12822130</v>
          </cell>
          <cell r="B259" t="str">
            <v>ELECTIONS RESERVE</v>
          </cell>
        </row>
        <row r="260">
          <cell r="A260" t="str">
            <v>12822200</v>
          </cell>
          <cell r="B260" t="str">
            <v>TRANS TO PROV FOR FUTURE EXPENDITURES</v>
          </cell>
        </row>
        <row r="261">
          <cell r="A261" t="str">
            <v>12822210</v>
          </cell>
          <cell r="B261" t="str">
            <v>TRANS TO OTHER SERVICES</v>
          </cell>
        </row>
        <row r="262">
          <cell r="A262" t="str">
            <v>12899199</v>
          </cell>
          <cell r="B262" t="str">
            <v>BAD DEBTS EXPENSE</v>
          </cell>
        </row>
        <row r="263">
          <cell r="A263" t="str">
            <v>13110100</v>
          </cell>
          <cell r="B263" t="str">
            <v>PETTY CASH - OFFICE</v>
          </cell>
        </row>
        <row r="264">
          <cell r="A264" t="str">
            <v>13110101</v>
          </cell>
          <cell r="B264" t="str">
            <v>CASH ON HAND - FLOAT</v>
          </cell>
        </row>
        <row r="265">
          <cell r="A265" t="str">
            <v>13120100</v>
          </cell>
          <cell r="B265" t="str">
            <v>BANK ACCOUNT - SCOTIA</v>
          </cell>
        </row>
        <row r="266">
          <cell r="A266" t="str">
            <v>13120101</v>
          </cell>
          <cell r="B266" t="str">
            <v>BANK ACCT GENERAL - PRE98 OLD SYSTEM</v>
          </cell>
        </row>
        <row r="267">
          <cell r="A267" t="str">
            <v>13120110</v>
          </cell>
          <cell r="B267" t="str">
            <v>BANK ACCOUNT - CIBC</v>
          </cell>
        </row>
        <row r="268">
          <cell r="A268" t="str">
            <v>13120200</v>
          </cell>
          <cell r="B268" t="str">
            <v>MFA INVESTMENTS - MONEY MARKET</v>
          </cell>
        </row>
        <row r="269">
          <cell r="A269" t="str">
            <v>13120210</v>
          </cell>
          <cell r="B269" t="str">
            <v>WOOD GUNDY INVESTMENTS-BONDS</v>
          </cell>
        </row>
        <row r="270">
          <cell r="A270" t="str">
            <v>13120220</v>
          </cell>
          <cell r="B270" t="str">
            <v>GOEPEL MCDERMID INV- ST NOTES</v>
          </cell>
        </row>
        <row r="271">
          <cell r="A271" t="str">
            <v>13120230</v>
          </cell>
          <cell r="B271" t="str">
            <v>SCOTIA - GIC</v>
          </cell>
        </row>
        <row r="272">
          <cell r="A272" t="str">
            <v>13121100</v>
          </cell>
          <cell r="B272" t="str">
            <v>CASH ON HAND</v>
          </cell>
        </row>
        <row r="273">
          <cell r="A273" t="str">
            <v>13220200</v>
          </cell>
          <cell r="B273" t="str">
            <v>GST REBATE</v>
          </cell>
        </row>
        <row r="274">
          <cell r="A274" t="str">
            <v>13230100</v>
          </cell>
          <cell r="B274" t="str">
            <v>PROVINCIAL GRANTS</v>
          </cell>
        </row>
        <row r="275">
          <cell r="A275" t="str">
            <v>13250210</v>
          </cell>
          <cell r="B275" t="str">
            <v>DUE FROM REGIONAL HOSPITAL DISTRICT</v>
          </cell>
        </row>
        <row r="276">
          <cell r="A276" t="str">
            <v>13250220</v>
          </cell>
          <cell r="B276" t="str">
            <v>DUE FROM SS REGIONAL HOSP DIST</v>
          </cell>
        </row>
        <row r="277">
          <cell r="A277" t="str">
            <v>13250300</v>
          </cell>
          <cell r="B277" t="str">
            <v>REQUISITIONS RECEIVABLE</v>
          </cell>
        </row>
        <row r="278">
          <cell r="A278" t="str">
            <v>13260100</v>
          </cell>
          <cell r="B278" t="str">
            <v>DUE FROM RESERVES</v>
          </cell>
        </row>
        <row r="279">
          <cell r="A279" t="str">
            <v>13260200</v>
          </cell>
          <cell r="B279" t="str">
            <v>DUE FROM GENERAL CAPITAL FUND</v>
          </cell>
        </row>
        <row r="280">
          <cell r="A280" t="str">
            <v>13260300</v>
          </cell>
          <cell r="B280" t="str">
            <v>DUE FROM WATER REVENUE FUND</v>
          </cell>
        </row>
        <row r="281">
          <cell r="A281" t="str">
            <v>13260400</v>
          </cell>
          <cell r="B281" t="str">
            <v>DUE FROM WATER CAPITAL FUND</v>
          </cell>
        </row>
        <row r="282">
          <cell r="A282" t="str">
            <v>13260500</v>
          </cell>
          <cell r="B282" t="str">
            <v>DUE FROM SEWER REVENUE FUND</v>
          </cell>
        </row>
        <row r="283">
          <cell r="A283" t="str">
            <v>13270100</v>
          </cell>
          <cell r="B283" t="str">
            <v>ACCOUNTS RECEIVABLE-TRADE CONTROL</v>
          </cell>
        </row>
        <row r="284">
          <cell r="A284" t="str">
            <v>13270101</v>
          </cell>
          <cell r="B284" t="str">
            <v>ACCOUNTS RECEIVABLE-ACCRUALS</v>
          </cell>
        </row>
        <row r="285">
          <cell r="A285" t="str">
            <v>13270199</v>
          </cell>
          <cell r="B285" t="str">
            <v>PROVISION FOR BAD DEBTS</v>
          </cell>
        </row>
        <row r="286">
          <cell r="A286" t="str">
            <v>13270900</v>
          </cell>
          <cell r="B286" t="str">
            <v>TERMINATED</v>
          </cell>
        </row>
        <row r="287">
          <cell r="A287" t="str">
            <v>13280231</v>
          </cell>
          <cell r="B287" t="str">
            <v>PREPAID EXPENSES - INSURANCE</v>
          </cell>
        </row>
        <row r="288">
          <cell r="A288" t="str">
            <v>13290100</v>
          </cell>
          <cell r="B288" t="str">
            <v>TERMINATE</v>
          </cell>
        </row>
        <row r="289">
          <cell r="A289" t="str">
            <v>13731210</v>
          </cell>
          <cell r="B289" t="str">
            <v>MFA DEBT RESERVE FUND</v>
          </cell>
        </row>
        <row r="290">
          <cell r="A290" t="str">
            <v>14100100</v>
          </cell>
          <cell r="B290" t="str">
            <v>OPERATING LOAN</v>
          </cell>
        </row>
        <row r="291">
          <cell r="A291" t="str">
            <v>14210100</v>
          </cell>
          <cell r="B291" t="str">
            <v>INCOME TAX</v>
          </cell>
        </row>
        <row r="292">
          <cell r="A292" t="str">
            <v>14210200</v>
          </cell>
          <cell r="B292" t="str">
            <v>CANADA PENSION PLAN</v>
          </cell>
        </row>
        <row r="293">
          <cell r="A293" t="str">
            <v>14210300</v>
          </cell>
          <cell r="B293" t="str">
            <v>UNEMPLOYMENT INSURANCE</v>
          </cell>
        </row>
        <row r="294">
          <cell r="A294" t="str">
            <v>14210400</v>
          </cell>
          <cell r="B294" t="str">
            <v>INSURANCE PLAN PAYABLE</v>
          </cell>
        </row>
        <row r="295">
          <cell r="A295" t="str">
            <v>14210500</v>
          </cell>
          <cell r="B295" t="str">
            <v>INS PREM PAYABLE -PACIFIC BLUE CROSS</v>
          </cell>
        </row>
        <row r="296">
          <cell r="A296" t="str">
            <v>14210510</v>
          </cell>
          <cell r="B296" t="str">
            <v>INS PREM PAYABLE-MSP</v>
          </cell>
        </row>
        <row r="297">
          <cell r="A297" t="str">
            <v>14210520</v>
          </cell>
          <cell r="B297" t="str">
            <v>INS PREM PAYABLE-CANADA LIFE</v>
          </cell>
        </row>
        <row r="298">
          <cell r="A298" t="str">
            <v>14210700</v>
          </cell>
          <cell r="B298" t="str">
            <v>WAGES PAYABLE</v>
          </cell>
        </row>
        <row r="299">
          <cell r="A299" t="str">
            <v>14210710</v>
          </cell>
          <cell r="B299" t="str">
            <v>BANKED OT PAYABLE</v>
          </cell>
        </row>
        <row r="300">
          <cell r="A300" t="str">
            <v>14210720</v>
          </cell>
          <cell r="B300" t="str">
            <v>VACATION PAY PAYABLE</v>
          </cell>
        </row>
        <row r="301">
          <cell r="A301" t="str">
            <v>14220100</v>
          </cell>
          <cell r="B301" t="str">
            <v>SUPERANNUATION</v>
          </cell>
        </row>
        <row r="302">
          <cell r="A302" t="str">
            <v>14250100</v>
          </cell>
          <cell r="B302" t="str">
            <v>ACCOUNTS PAYABLE -TRADE CONTROL</v>
          </cell>
        </row>
        <row r="303">
          <cell r="A303" t="str">
            <v>14250101</v>
          </cell>
          <cell r="B303" t="str">
            <v>ACCOUNTS PAYABLE -ACCRUALS</v>
          </cell>
        </row>
        <row r="304">
          <cell r="A304" t="str">
            <v>14250102</v>
          </cell>
          <cell r="B304" t="str">
            <v>terminated - do not use</v>
          </cell>
        </row>
        <row r="305">
          <cell r="A305" t="str">
            <v>14250150</v>
          </cell>
          <cell r="B305" t="str">
            <v>ACCOUNTS PAYABLE - ALR FEES</v>
          </cell>
        </row>
        <row r="306">
          <cell r="A306" t="str">
            <v>14260100</v>
          </cell>
          <cell r="B306" t="str">
            <v>PEMBERTON REC COM EST RESERVE</v>
          </cell>
        </row>
        <row r="307">
          <cell r="A307" t="str">
            <v>14260200</v>
          </cell>
          <cell r="B307" t="str">
            <v>RESERVE FOR FUTURE EXP (REFUSE SITE GRNT</v>
          </cell>
        </row>
        <row r="308">
          <cell r="A308" t="str">
            <v>14260219</v>
          </cell>
          <cell r="B308" t="str">
            <v>EMPLOYER SHARE VAC PAY DEDUCT</v>
          </cell>
        </row>
        <row r="309">
          <cell r="A309" t="str">
            <v>14260300</v>
          </cell>
          <cell r="B309" t="str">
            <v>RESERVE FOR FUTURE EXPENDITURE (VEHICLE)</v>
          </cell>
        </row>
        <row r="310">
          <cell r="A310" t="str">
            <v>14260400</v>
          </cell>
          <cell r="B310" t="str">
            <v>TERMINATED-SEE 1-4-210-700</v>
          </cell>
        </row>
        <row r="311">
          <cell r="A311" t="str">
            <v>14260450</v>
          </cell>
          <cell r="B311" t="str">
            <v>TERMINATED -USE 1-4-210-720</v>
          </cell>
        </row>
        <row r="312">
          <cell r="A312" t="str">
            <v>14260460</v>
          </cell>
          <cell r="B312" t="str">
            <v>TERMINATED-USE 1-4-210-720</v>
          </cell>
        </row>
        <row r="313">
          <cell r="A313" t="str">
            <v>14265100</v>
          </cell>
          <cell r="B313" t="str">
            <v>CIT - TANAC DEVELOPMENT CORP.</v>
          </cell>
        </row>
        <row r="314">
          <cell r="A314" t="str">
            <v>14265101</v>
          </cell>
          <cell r="B314" t="str">
            <v>UNEARNED REVENUE</v>
          </cell>
        </row>
        <row r="315">
          <cell r="A315" t="str">
            <v>14265103</v>
          </cell>
          <cell r="B315" t="str">
            <v>CIT- MILLER CREEK POWER</v>
          </cell>
        </row>
        <row r="316">
          <cell r="A316" t="str">
            <v>14265104</v>
          </cell>
          <cell r="B316" t="str">
            <v>CIT-UNITED PROPERTIES (OLIVER'S LANDING)</v>
          </cell>
        </row>
        <row r="317">
          <cell r="A317" t="str">
            <v>14265105</v>
          </cell>
          <cell r="B317" t="str">
            <v>CIT - KKBL VENTURES-SETON DYKE</v>
          </cell>
        </row>
        <row r="318">
          <cell r="A318" t="str">
            <v>14265106</v>
          </cell>
          <cell r="B318" t="str">
            <v>CIT - RUTHERFORD CREEK POWER</v>
          </cell>
        </row>
        <row r="319">
          <cell r="A319" t="str">
            <v>14265500</v>
          </cell>
          <cell r="B319" t="str">
            <v>UNEARNED REVENUE-BRALORNE MUSEUM</v>
          </cell>
        </row>
        <row r="320">
          <cell r="A320" t="str">
            <v>14461100</v>
          </cell>
          <cell r="B320" t="str">
            <v>DEBENTURE LEVIES IN ADVANCE OF MATURITY</v>
          </cell>
        </row>
        <row r="321">
          <cell r="A321" t="str">
            <v>14490400</v>
          </cell>
          <cell r="B321" t="str">
            <v>terminated - do not use</v>
          </cell>
        </row>
        <row r="322">
          <cell r="A322" t="str">
            <v>14490500</v>
          </cell>
          <cell r="B322" t="str">
            <v>old gst - terminated do not use</v>
          </cell>
        </row>
        <row r="323">
          <cell r="A323" t="str">
            <v>14490600</v>
          </cell>
          <cell r="B323" t="str">
            <v>old gst-terminated do not use</v>
          </cell>
        </row>
        <row r="324">
          <cell r="A324" t="str">
            <v>14490700</v>
          </cell>
          <cell r="B324" t="str">
            <v>GST COLLECTED</v>
          </cell>
        </row>
        <row r="325">
          <cell r="A325" t="str">
            <v>14620100</v>
          </cell>
          <cell r="B325" t="str">
            <v>PROVISION FOR FUTURE EXPENDITURES</v>
          </cell>
        </row>
        <row r="326">
          <cell r="A326" t="str">
            <v>14620101</v>
          </cell>
          <cell r="B326" t="str">
            <v>PROV FOR CAPITAL REPLACEMENT</v>
          </cell>
        </row>
        <row r="327">
          <cell r="A327" t="str">
            <v>14620102</v>
          </cell>
          <cell r="B327" t="str">
            <v>PROV FOR BUILDING REPLACEMENT</v>
          </cell>
        </row>
        <row r="328">
          <cell r="A328" t="str">
            <v>14620103</v>
          </cell>
          <cell r="B328" t="str">
            <v>PROV FOR EQUIP REPLACEMENT</v>
          </cell>
        </row>
        <row r="329">
          <cell r="A329" t="str">
            <v>14620104</v>
          </cell>
          <cell r="B329" t="str">
            <v>PROV FOR VEHICLE REPLACEMENT</v>
          </cell>
        </row>
        <row r="330">
          <cell r="A330" t="str">
            <v>14620110</v>
          </cell>
          <cell r="B330" t="str">
            <v>PROV FOR EXPENDITURES -TRANSIT</v>
          </cell>
        </row>
        <row r="331">
          <cell r="A331" t="str">
            <v>14620120</v>
          </cell>
          <cell r="B331" t="str">
            <v>PROV FOR GIS EXPENDITURES</v>
          </cell>
        </row>
        <row r="332">
          <cell r="A332" t="str">
            <v>14620130</v>
          </cell>
          <cell r="B332" t="str">
            <v>PROV FOR SWM STUDY 2004</v>
          </cell>
        </row>
        <row r="333">
          <cell r="A333" t="str">
            <v>14620131</v>
          </cell>
          <cell r="B333" t="str">
            <v>PROV FOR SWM - COMPOST STUDY</v>
          </cell>
        </row>
        <row r="334">
          <cell r="A334" t="str">
            <v>14910100</v>
          </cell>
          <cell r="B334" t="str">
            <v>PRIOR YEARS' SURPLUS/DEFICIT</v>
          </cell>
        </row>
        <row r="335">
          <cell r="A335" t="str">
            <v>14920100</v>
          </cell>
          <cell r="B335" t="str">
            <v>CURRENT OPERATING SURPLUS/DEFICIT</v>
          </cell>
        </row>
        <row r="336">
          <cell r="A336" t="str">
            <v>23533100</v>
          </cell>
          <cell r="B336" t="str">
            <v>MACHINERY &amp; EQUIPMENT</v>
          </cell>
        </row>
        <row r="337">
          <cell r="A337" t="str">
            <v>23533200</v>
          </cell>
          <cell r="B337" t="str">
            <v>EQUIPMENT ALTA LAKE FIRE VEHICLE</v>
          </cell>
        </row>
        <row r="338">
          <cell r="A338" t="str">
            <v>23533300</v>
          </cell>
          <cell r="B338" t="str">
            <v>ALTA LAKE COMMUNITY FACILITIES</v>
          </cell>
        </row>
        <row r="339">
          <cell r="A339" t="str">
            <v>23533400</v>
          </cell>
          <cell r="B339" t="str">
            <v>GARIBALDI FIRE DEPT EQUIP/BUILDING</v>
          </cell>
        </row>
        <row r="340">
          <cell r="A340" t="str">
            <v>23533500</v>
          </cell>
          <cell r="B340" t="str">
            <v>FIXED ASSETS OFFICE COMPLEX</v>
          </cell>
        </row>
        <row r="341">
          <cell r="A341" t="str">
            <v>23533600</v>
          </cell>
          <cell r="B341" t="str">
            <v>FIXED ASSETS PEMBERTON FIRE TRUCK</v>
          </cell>
        </row>
        <row r="342">
          <cell r="A342" t="str">
            <v>23533700</v>
          </cell>
          <cell r="B342" t="str">
            <v>FIXED ASSETS LILL &amp; DIST R.E.C. CENTRE</v>
          </cell>
        </row>
        <row r="343">
          <cell r="A343" t="str">
            <v>23533701</v>
          </cell>
          <cell r="B343" t="str">
            <v>FIXED ASSETS SQUAMISH POOL COMPLEX</v>
          </cell>
        </row>
        <row r="344">
          <cell r="A344" t="str">
            <v>23533702</v>
          </cell>
          <cell r="B344" t="str">
            <v>FIXED ASSET GOLD BRIDGE COM. COMPLEX</v>
          </cell>
        </row>
        <row r="345">
          <cell r="A345" t="str">
            <v>23533703</v>
          </cell>
          <cell r="B345" t="str">
            <v>FIXED ASSETS - SETON FIRE HALL</v>
          </cell>
        </row>
        <row r="346">
          <cell r="A346" t="str">
            <v>23533704</v>
          </cell>
          <cell r="B346" t="str">
            <v>FIXED ASSET - LILLOOET REFUSE GROUND</v>
          </cell>
        </row>
        <row r="347">
          <cell r="A347" t="str">
            <v>23533705</v>
          </cell>
          <cell r="B347" t="str">
            <v>FIXED ASSETS - AREA A TRANSFER STATION</v>
          </cell>
        </row>
        <row r="348">
          <cell r="A348" t="str">
            <v>23533900</v>
          </cell>
          <cell r="B348" t="str">
            <v>UNSPENT BY-LAW FUNDS - SQUAMISH POOL</v>
          </cell>
        </row>
        <row r="349">
          <cell r="A349" t="str">
            <v>23620210</v>
          </cell>
          <cell r="B349" t="str">
            <v>LILLOOET</v>
          </cell>
        </row>
        <row r="350">
          <cell r="A350" t="str">
            <v>23620220</v>
          </cell>
          <cell r="B350" t="str">
            <v>SQUAMISH</v>
          </cell>
        </row>
        <row r="351">
          <cell r="A351" t="str">
            <v>23620230</v>
          </cell>
          <cell r="B351" t="str">
            <v>PEMBERTON</v>
          </cell>
        </row>
        <row r="352">
          <cell r="A352" t="str">
            <v>23620240</v>
          </cell>
          <cell r="B352" t="str">
            <v>WHISTLER</v>
          </cell>
        </row>
        <row r="353">
          <cell r="A353" t="str">
            <v>24240100</v>
          </cell>
          <cell r="B353" t="str">
            <v>DUE FROM GENERAL REVENUE FUND</v>
          </cell>
        </row>
        <row r="354">
          <cell r="A354" t="str">
            <v>24250100</v>
          </cell>
          <cell r="B354" t="str">
            <v>ACCOUNTS PAYABLE - CAPITAL FUND</v>
          </cell>
        </row>
        <row r="355">
          <cell r="A355" t="str">
            <v>24347100</v>
          </cell>
          <cell r="B355" t="str">
            <v>MUNICIPAL FINANCE AUTHORITY</v>
          </cell>
        </row>
        <row r="356">
          <cell r="A356" t="str">
            <v>24900100</v>
          </cell>
          <cell r="B356" t="str">
            <v>EQUITY</v>
          </cell>
        </row>
        <row r="357">
          <cell r="A357" t="str">
            <v>24910100</v>
          </cell>
          <cell r="B357" t="str">
            <v>PRIOR YEAR'S SURPLUS/DEFICIT</v>
          </cell>
        </row>
        <row r="358">
          <cell r="A358" t="str">
            <v>24920100</v>
          </cell>
          <cell r="B358" t="str">
            <v>CURRENT OPERATING SURPLUS/DEFICIT</v>
          </cell>
        </row>
        <row r="359">
          <cell r="A359" t="str">
            <v>31550100</v>
          </cell>
          <cell r="B359" t="str">
            <v>RESERVE FUND INTEREST</v>
          </cell>
        </row>
        <row r="360">
          <cell r="A360" t="str">
            <v>31911100</v>
          </cell>
          <cell r="B360" t="str">
            <v>SURPLUS/DEFICIT - PRIOR YEAR</v>
          </cell>
        </row>
        <row r="361">
          <cell r="A361" t="str">
            <v>31990120</v>
          </cell>
          <cell r="B361" t="str">
            <v>TRANSFER FROM GENERAL</v>
          </cell>
        </row>
        <row r="362">
          <cell r="A362" t="str">
            <v>32210100</v>
          </cell>
          <cell r="B362" t="str">
            <v>EXPENDITURE</v>
          </cell>
        </row>
        <row r="363">
          <cell r="A363" t="str">
            <v>32210399</v>
          </cell>
          <cell r="B363" t="str">
            <v>RESERVE FUND EXPENDITURES</v>
          </cell>
        </row>
        <row r="364">
          <cell r="A364" t="str">
            <v>33120100</v>
          </cell>
          <cell r="B364" t="str">
            <v>RESERVE FUND BANK</v>
          </cell>
        </row>
        <row r="365">
          <cell r="A365" t="str">
            <v>33120200</v>
          </cell>
          <cell r="B365" t="str">
            <v>TERM DEPOSIT/INVESTMENT</v>
          </cell>
        </row>
        <row r="366">
          <cell r="A366" t="str">
            <v>33260100</v>
          </cell>
          <cell r="B366" t="str">
            <v>RESERVE FUNDS TO/FROM REVENUE FUNDS</v>
          </cell>
        </row>
        <row r="367">
          <cell r="A367" t="str">
            <v>33270100</v>
          </cell>
          <cell r="B367" t="str">
            <v>RESERVE FUNDS ACCRUED INTEREST INCOME</v>
          </cell>
        </row>
        <row r="368">
          <cell r="A368" t="str">
            <v>33290100</v>
          </cell>
          <cell r="B368" t="str">
            <v>RESERVE FUNDS DEFERRED INTEREST INCOME</v>
          </cell>
        </row>
        <row r="369">
          <cell r="A369" t="str">
            <v>34910100</v>
          </cell>
          <cell r="B369" t="str">
            <v>RESERVE FUNDS EQUITY</v>
          </cell>
        </row>
        <row r="370">
          <cell r="A370" t="str">
            <v>34920100</v>
          </cell>
          <cell r="B370" t="str">
            <v>CURRENT SURPLUS/DEFICIT</v>
          </cell>
        </row>
        <row r="371">
          <cell r="A371" t="str">
            <v>41230100</v>
          </cell>
          <cell r="B371" t="str">
            <v>PROVINCE OF BC</v>
          </cell>
        </row>
        <row r="372">
          <cell r="A372" t="str">
            <v>41530100</v>
          </cell>
          <cell r="B372" t="str">
            <v>PARCEL TAX</v>
          </cell>
        </row>
        <row r="373">
          <cell r="A373" t="str">
            <v>41540100</v>
          </cell>
          <cell r="B373" t="str">
            <v>WATER RATES</v>
          </cell>
        </row>
        <row r="374">
          <cell r="A374" t="str">
            <v>41550100</v>
          </cell>
          <cell r="B374" t="str">
            <v>INTEREST INCOME</v>
          </cell>
        </row>
        <row r="375">
          <cell r="A375" t="str">
            <v>41560100</v>
          </cell>
          <cell r="B375" t="str">
            <v>CONNECTION FEES</v>
          </cell>
        </row>
        <row r="376">
          <cell r="A376" t="str">
            <v>41590100</v>
          </cell>
          <cell r="B376" t="str">
            <v>MISCELLANEOUS REVENUE</v>
          </cell>
        </row>
        <row r="377">
          <cell r="A377" t="str">
            <v>41750200</v>
          </cell>
          <cell r="B377" t="str">
            <v>REVENUE SHARING</v>
          </cell>
        </row>
        <row r="378">
          <cell r="A378" t="str">
            <v>41759900</v>
          </cell>
          <cell r="B378" t="str">
            <v>PROV COND GRANT - WATER FUNDS</v>
          </cell>
        </row>
        <row r="379">
          <cell r="A379" t="str">
            <v>41830200</v>
          </cell>
          <cell r="B379" t="str">
            <v>OTHER CONDITIONAL PROV. GRANTS</v>
          </cell>
        </row>
        <row r="380">
          <cell r="A380" t="str">
            <v>41830230</v>
          </cell>
          <cell r="B380" t="str">
            <v>REQUISITION - LOCAL GOVT.</v>
          </cell>
        </row>
        <row r="381">
          <cell r="A381" t="str">
            <v>41830255</v>
          </cell>
          <cell r="B381" t="str">
            <v>PROCEEDS OF BORROWING</v>
          </cell>
        </row>
        <row r="382">
          <cell r="A382" t="str">
            <v>41911100</v>
          </cell>
          <cell r="B382" t="str">
            <v>SURPLUS/DEFICIT - PRIOR YEAR</v>
          </cell>
        </row>
        <row r="383">
          <cell r="A383" t="str">
            <v>41922100</v>
          </cell>
          <cell r="B383" t="str">
            <v>WATER - TRANS FRM PROV FUTURE EXP</v>
          </cell>
        </row>
        <row r="384">
          <cell r="A384" t="str">
            <v>41990100</v>
          </cell>
          <cell r="B384" t="str">
            <v>TRANS FRM SELECT SERVICES</v>
          </cell>
        </row>
        <row r="385">
          <cell r="A385" t="str">
            <v>42411299</v>
          </cell>
          <cell r="B385" t="str">
            <v>WATER - ADMINISTRATIVE SERVICES</v>
          </cell>
        </row>
        <row r="386">
          <cell r="A386" t="str">
            <v>42412241</v>
          </cell>
          <cell r="B386" t="str">
            <v>OPERATION</v>
          </cell>
        </row>
        <row r="387">
          <cell r="A387" t="str">
            <v>42412353</v>
          </cell>
          <cell r="B387" t="str">
            <v>INSURANCE</v>
          </cell>
        </row>
        <row r="388">
          <cell r="A388" t="str">
            <v>42412368</v>
          </cell>
          <cell r="B388" t="str">
            <v>WATER WARDEN CONTRACT</v>
          </cell>
        </row>
        <row r="389">
          <cell r="A389" t="str">
            <v>42610360</v>
          </cell>
          <cell r="B389" t="str">
            <v>CONSULTING/STUDY</v>
          </cell>
        </row>
        <row r="390">
          <cell r="A390" t="str">
            <v>42811110</v>
          </cell>
          <cell r="B390" t="str">
            <v>TEMP BOR INTEREST &amp; BANK CHARGES</v>
          </cell>
        </row>
        <row r="391">
          <cell r="A391" t="str">
            <v>42812110</v>
          </cell>
          <cell r="B391" t="str">
            <v>DEBT CHARGES INTEREST</v>
          </cell>
        </row>
        <row r="392">
          <cell r="A392" t="str">
            <v>42813210</v>
          </cell>
          <cell r="B392" t="str">
            <v>DEBT CHARGES PRINCIPAL</v>
          </cell>
        </row>
        <row r="393">
          <cell r="A393" t="str">
            <v>42822100</v>
          </cell>
          <cell r="B393" t="str">
            <v>CAPITAL EXPENDITURES-CURRENT YEAR</v>
          </cell>
        </row>
        <row r="394">
          <cell r="A394" t="str">
            <v>42822110</v>
          </cell>
          <cell r="B394" t="str">
            <v>CAPITAL REPLACEMENT RESERVE</v>
          </cell>
        </row>
        <row r="395">
          <cell r="A395" t="str">
            <v>42822200</v>
          </cell>
          <cell r="B395" t="str">
            <v>CONTRIBUTION TO PROVISION FOR FUTURE</v>
          </cell>
        </row>
        <row r="396">
          <cell r="A396" t="str">
            <v>43230100</v>
          </cell>
          <cell r="B396" t="str">
            <v>PROVINCIAL GRANTS</v>
          </cell>
        </row>
        <row r="397">
          <cell r="A397" t="str">
            <v>43260100</v>
          </cell>
          <cell r="B397" t="str">
            <v>DUE FROM GENERAL FUND WATER</v>
          </cell>
        </row>
        <row r="398">
          <cell r="A398" t="str">
            <v>43260200</v>
          </cell>
          <cell r="B398" t="str">
            <v>DUE FROM GENERAL FUND DEVINE</v>
          </cell>
        </row>
        <row r="399">
          <cell r="A399" t="str">
            <v>43260300</v>
          </cell>
          <cell r="B399" t="str">
            <v>DUE FROM GENERAL FUND TANTALUS</v>
          </cell>
        </row>
        <row r="400">
          <cell r="A400" t="str">
            <v>43260400</v>
          </cell>
          <cell r="B400" t="str">
            <v>DUE FROM GENERAL FUND BRALORNE</v>
          </cell>
        </row>
        <row r="401">
          <cell r="A401" t="str">
            <v>43260500</v>
          </cell>
          <cell r="B401" t="str">
            <v>DUE FROM GENERAL FUND PEMBERTON NORTH</v>
          </cell>
        </row>
        <row r="402">
          <cell r="A402" t="str">
            <v>43260600</v>
          </cell>
          <cell r="B402" t="str">
            <v>DUE FROM GENERAL FUND SETON</v>
          </cell>
        </row>
        <row r="403">
          <cell r="A403" t="str">
            <v>43260700</v>
          </cell>
          <cell r="B403" t="str">
            <v>DUE T/F WATER CAPITAL FUND</v>
          </cell>
        </row>
        <row r="404">
          <cell r="A404" t="str">
            <v>43270900</v>
          </cell>
          <cell r="B404" t="str">
            <v>WATER - ACCOUNTS RECEIVABLE</v>
          </cell>
        </row>
        <row r="405">
          <cell r="A405" t="str">
            <v>43290900</v>
          </cell>
          <cell r="B405" t="str">
            <v>MISCELLANEOUS RECEIVABLES</v>
          </cell>
        </row>
        <row r="406">
          <cell r="A406" t="str">
            <v>43731230</v>
          </cell>
          <cell r="B406" t="str">
            <v>M.F.A. DEBT RESERVE FUND</v>
          </cell>
        </row>
        <row r="407">
          <cell r="A407" t="str">
            <v>44250100</v>
          </cell>
          <cell r="B407" t="str">
            <v>ACCOUNTS PAYABLE</v>
          </cell>
        </row>
        <row r="408">
          <cell r="A408" t="str">
            <v>44250200</v>
          </cell>
          <cell r="B408" t="str">
            <v>PREPAID WATER RATES</v>
          </cell>
        </row>
        <row r="409">
          <cell r="A409" t="str">
            <v>44250300</v>
          </cell>
          <cell r="B409" t="str">
            <v>DEFERRED REVENUE - WATER REV.</v>
          </cell>
        </row>
        <row r="410">
          <cell r="A410" t="str">
            <v>44410100</v>
          </cell>
          <cell r="B410" t="str">
            <v>DEBENTURE LEVIES IN ADVANCE OF MATURITY</v>
          </cell>
        </row>
        <row r="411">
          <cell r="A411" t="str">
            <v>44620100</v>
          </cell>
          <cell r="B411" t="str">
            <v>WATER - PROVISION FOR FUTURE EXPENDITURE</v>
          </cell>
        </row>
        <row r="412">
          <cell r="A412" t="str">
            <v>44910100</v>
          </cell>
          <cell r="B412" t="str">
            <v>EQUITY</v>
          </cell>
        </row>
        <row r="413">
          <cell r="A413" t="str">
            <v>44920100</v>
          </cell>
          <cell r="B413" t="str">
            <v>CURRENT OPERATING SURPLUS/DEFICIT</v>
          </cell>
        </row>
        <row r="414">
          <cell r="A414" t="str">
            <v>53533100</v>
          </cell>
          <cell r="B414" t="str">
            <v>NLWS SERVICE</v>
          </cell>
        </row>
        <row r="415">
          <cell r="A415" t="str">
            <v>53533200</v>
          </cell>
          <cell r="B415" t="str">
            <v>TANTALUS SERVICE</v>
          </cell>
        </row>
        <row r="416">
          <cell r="A416" t="str">
            <v>53533300</v>
          </cell>
          <cell r="B416" t="str">
            <v>BRALORNE SERVICE</v>
          </cell>
        </row>
        <row r="417">
          <cell r="A417" t="str">
            <v>53533400</v>
          </cell>
          <cell r="B417" t="str">
            <v>DEVINE SERVICE</v>
          </cell>
        </row>
        <row r="418">
          <cell r="A418" t="str">
            <v>53533500</v>
          </cell>
          <cell r="B418" t="str">
            <v>PEMBERTON NORTH SERVICE</v>
          </cell>
        </row>
        <row r="419">
          <cell r="A419" t="str">
            <v>53539100</v>
          </cell>
          <cell r="B419" t="str">
            <v>OTHER FIXED ASSETS</v>
          </cell>
        </row>
        <row r="420">
          <cell r="A420" t="str">
            <v>54100100</v>
          </cell>
          <cell r="B420" t="str">
            <v>TEMPORARY BORROWING</v>
          </cell>
        </row>
        <row r="421">
          <cell r="A421" t="str">
            <v>54240300</v>
          </cell>
          <cell r="B421" t="str">
            <v>DUE TO WATER REVENUE FUND</v>
          </cell>
        </row>
        <row r="422">
          <cell r="A422" t="str">
            <v>54240400</v>
          </cell>
          <cell r="B422" t="str">
            <v>DUE TO WATER UTILITY OPERATING FUND</v>
          </cell>
        </row>
        <row r="423">
          <cell r="A423" t="str">
            <v>54250100</v>
          </cell>
          <cell r="B423" t="str">
            <v>ACCOUNTS PAYABLE - WATER CAPITAL</v>
          </cell>
        </row>
        <row r="424">
          <cell r="A424" t="str">
            <v>54290100</v>
          </cell>
          <cell r="B424" t="str">
            <v>BUSINESS ACCOUNTS PAYABLE</v>
          </cell>
        </row>
        <row r="425">
          <cell r="A425" t="str">
            <v>54347100</v>
          </cell>
          <cell r="B425" t="str">
            <v>MFA LONG TERM DEBENTURES</v>
          </cell>
        </row>
        <row r="426">
          <cell r="A426" t="str">
            <v>54900100</v>
          </cell>
          <cell r="B426" t="str">
            <v>EQUITY IN CAPITAL ASSETS</v>
          </cell>
        </row>
        <row r="427">
          <cell r="A427" t="str">
            <v>54910100</v>
          </cell>
          <cell r="B427" t="str">
            <v>PRIOR YEARS' SURPLUS/DEFICIT</v>
          </cell>
        </row>
        <row r="428">
          <cell r="A428" t="str">
            <v>54920100</v>
          </cell>
          <cell r="B428" t="str">
            <v>CURRENT OPERATING SURPLUS/DEFICIT</v>
          </cell>
        </row>
        <row r="429">
          <cell r="A429" t="str">
            <v>61550100</v>
          </cell>
          <cell r="B429" t="str">
            <v>INTEREST INCOME</v>
          </cell>
        </row>
        <row r="430">
          <cell r="A430" t="str">
            <v>61620200</v>
          </cell>
          <cell r="B430" t="str">
            <v>PROV COND GRANT</v>
          </cell>
        </row>
        <row r="431">
          <cell r="A431" t="str">
            <v>61830110</v>
          </cell>
          <cell r="B431" t="str">
            <v>PARCEL TAXES</v>
          </cell>
        </row>
        <row r="432">
          <cell r="A432" t="str">
            <v>61830200</v>
          </cell>
          <cell r="B432" t="str">
            <v>OTHER CONDITIONAL PROV. GRANTS</v>
          </cell>
        </row>
        <row r="433">
          <cell r="A433" t="str">
            <v>61830210</v>
          </cell>
          <cell r="B433" t="str">
            <v>REQUISITION - LOCAL GOVT.</v>
          </cell>
        </row>
        <row r="434">
          <cell r="A434" t="str">
            <v>61911100</v>
          </cell>
          <cell r="B434" t="str">
            <v>SURPLUS/DEFICIT - PRIOR YEAR</v>
          </cell>
        </row>
        <row r="435">
          <cell r="A435" t="str">
            <v>61922100</v>
          </cell>
          <cell r="B435" t="str">
            <v>SEWER-TRF FROM PROV FOR FUTURE</v>
          </cell>
        </row>
        <row r="436">
          <cell r="A436" t="str">
            <v>62411299</v>
          </cell>
          <cell r="B436" t="str">
            <v>SEWER - ADMINISTRATION SERVICES</v>
          </cell>
        </row>
        <row r="437">
          <cell r="A437" t="str">
            <v>62412241</v>
          </cell>
          <cell r="B437" t="str">
            <v>OPERATING EXPENSE</v>
          </cell>
        </row>
        <row r="438">
          <cell r="A438" t="str">
            <v>62412353</v>
          </cell>
          <cell r="B438" t="str">
            <v>INSURANCE (BUILDING/PROPERTY)</v>
          </cell>
        </row>
        <row r="439">
          <cell r="A439" t="str">
            <v>62610360</v>
          </cell>
          <cell r="B439" t="str">
            <v>CONSULTING/STUDY</v>
          </cell>
        </row>
        <row r="440">
          <cell r="A440" t="str">
            <v>62822100</v>
          </cell>
          <cell r="B440" t="str">
            <v>CAPITAL EXPENDITURE -CURRENT YEAR</v>
          </cell>
        </row>
        <row r="441">
          <cell r="A441" t="str">
            <v>62822110</v>
          </cell>
          <cell r="B441" t="str">
            <v>CAPITAL REPLACEMENT RESERVE</v>
          </cell>
        </row>
        <row r="442">
          <cell r="A442" t="str">
            <v>62822200</v>
          </cell>
          <cell r="B442" t="str">
            <v>CONTRIBUTIO</v>
          </cell>
        </row>
        <row r="443">
          <cell r="A443" t="str">
            <v>62822220</v>
          </cell>
          <cell r="B443" t="str">
            <v>CONTRIBUTION TO PROVISION FOR FUTURE</v>
          </cell>
        </row>
        <row r="444">
          <cell r="A444" t="str">
            <v>63230100</v>
          </cell>
          <cell r="B444" t="str">
            <v>PROV GRANT - SEWER FUND</v>
          </cell>
        </row>
        <row r="445">
          <cell r="A445" t="str">
            <v>63260100</v>
          </cell>
          <cell r="B445" t="str">
            <v>DUE TO/FROM GENERAL FUND</v>
          </cell>
        </row>
        <row r="446">
          <cell r="A446" t="str">
            <v>63533100</v>
          </cell>
          <cell r="B446" t="str">
            <v>BRALORNE SERVICE</v>
          </cell>
        </row>
        <row r="447">
          <cell r="A447" t="str">
            <v>64250100</v>
          </cell>
          <cell r="B447" t="str">
            <v>ACCOUNTS PAYABLE</v>
          </cell>
        </row>
        <row r="448">
          <cell r="A448" t="str">
            <v>64620100</v>
          </cell>
          <cell r="B448" t="str">
            <v>SEWER - PROVISION FOR FUTURE EXPENDITURE</v>
          </cell>
        </row>
        <row r="449">
          <cell r="A449" t="str">
            <v>64900100</v>
          </cell>
          <cell r="B449" t="str">
            <v>EQUITY IN CAPITAL ASSETS</v>
          </cell>
        </row>
        <row r="450">
          <cell r="A450" t="str">
            <v>64910100</v>
          </cell>
          <cell r="B450" t="str">
            <v>EQUITY</v>
          </cell>
        </row>
        <row r="451">
          <cell r="A451" t="str">
            <v>64920100</v>
          </cell>
          <cell r="B451" t="str">
            <v>CURRENT OPERATING SURPLUS/DEFICIT</v>
          </cell>
        </row>
        <row r="452">
          <cell r="A452" t="str">
            <v>73533100</v>
          </cell>
          <cell r="B452" t="str">
            <v>BRALORNE SERVICE</v>
          </cell>
        </row>
        <row r="453">
          <cell r="A453" t="str">
            <v>74900100</v>
          </cell>
          <cell r="B453" t="str">
            <v>EQUITY</v>
          </cell>
        </row>
        <row r="454">
          <cell r="A454" t="str">
            <v>74910100</v>
          </cell>
          <cell r="B454" t="str">
            <v>PRIOR YEARS' SURPLUS/DEFICIT</v>
          </cell>
        </row>
        <row r="455">
          <cell r="A455" t="str">
            <v>74920100</v>
          </cell>
          <cell r="B455" t="str">
            <v>CURRENT OPERATING SURPLUS/DEFICIT</v>
          </cell>
        </row>
      </sheetData>
      <sheetData sheetId="16">
        <row r="2">
          <cell r="A2" t="str">
            <v>01014620100</v>
          </cell>
          <cell r="I2">
            <v>34943</v>
          </cell>
        </row>
        <row r="3">
          <cell r="A3" t="str">
            <v>01014620100</v>
          </cell>
          <cell r="I3">
            <v>45000</v>
          </cell>
        </row>
        <row r="4">
          <cell r="A4" t="str">
            <v>01014620100</v>
          </cell>
          <cell r="I4">
            <v>10000</v>
          </cell>
        </row>
        <row r="5">
          <cell r="A5" t="str">
            <v>01014620100</v>
          </cell>
          <cell r="I5">
            <v>15754.17</v>
          </cell>
        </row>
        <row r="6">
          <cell r="A6" t="str">
            <v>01014620100</v>
          </cell>
          <cell r="I6">
            <v>-122697.17</v>
          </cell>
        </row>
        <row r="7">
          <cell r="A7" t="str">
            <v>01114620100</v>
          </cell>
          <cell r="I7">
            <v>-165.85</v>
          </cell>
        </row>
        <row r="8">
          <cell r="A8" t="str">
            <v>01114620100</v>
          </cell>
          <cell r="I8">
            <v>-156.21</v>
          </cell>
        </row>
        <row r="9">
          <cell r="A9" t="str">
            <v>01114620100</v>
          </cell>
          <cell r="I9">
            <v>-157.57</v>
          </cell>
        </row>
        <row r="10">
          <cell r="A10" t="str">
            <v>01114620100</v>
          </cell>
          <cell r="I10">
            <v>-174.3</v>
          </cell>
        </row>
        <row r="11">
          <cell r="A11" t="str">
            <v>01114620100</v>
          </cell>
          <cell r="I11">
            <v>-176.84</v>
          </cell>
        </row>
        <row r="12">
          <cell r="A12" t="str">
            <v>01114620100</v>
          </cell>
          <cell r="I12">
            <v>-18636.16</v>
          </cell>
        </row>
        <row r="13">
          <cell r="A13" t="str">
            <v>01114620100</v>
          </cell>
          <cell r="I13">
            <v>-153.16999999999999</v>
          </cell>
        </row>
        <row r="14">
          <cell r="A14" t="str">
            <v>01114620100</v>
          </cell>
          <cell r="I14">
            <v>-236.14</v>
          </cell>
        </row>
        <row r="15">
          <cell r="A15" t="str">
            <v>01114620100</v>
          </cell>
          <cell r="I15">
            <v>-150.69</v>
          </cell>
        </row>
        <row r="16">
          <cell r="A16" t="str">
            <v>01114620100</v>
          </cell>
          <cell r="I16">
            <v>-158.96</v>
          </cell>
        </row>
        <row r="17">
          <cell r="A17" t="str">
            <v>01114620100</v>
          </cell>
          <cell r="I17">
            <v>-34943</v>
          </cell>
        </row>
        <row r="18">
          <cell r="A18" t="str">
            <v>01114620100</v>
          </cell>
          <cell r="I18">
            <v>-85.64</v>
          </cell>
        </row>
        <row r="19">
          <cell r="A19" t="str">
            <v>01114620100</v>
          </cell>
          <cell r="I19">
            <v>-85.64</v>
          </cell>
        </row>
        <row r="20">
          <cell r="A20" t="str">
            <v>01114620100</v>
          </cell>
          <cell r="I20">
            <v>-154.52000000000001</v>
          </cell>
        </row>
        <row r="21">
          <cell r="A21" t="str">
            <v>01114620100</v>
          </cell>
          <cell r="I21">
            <v>-146.79</v>
          </cell>
        </row>
        <row r="22">
          <cell r="A22" t="str">
            <v>02014620100</v>
          </cell>
          <cell r="I22">
            <v>-180.37</v>
          </cell>
        </row>
        <row r="23">
          <cell r="A23" t="str">
            <v>02014620100</v>
          </cell>
          <cell r="I23">
            <v>-199.52</v>
          </cell>
        </row>
        <row r="24">
          <cell r="A24" t="str">
            <v>02014620100</v>
          </cell>
          <cell r="I24">
            <v>-178.82</v>
          </cell>
        </row>
        <row r="25">
          <cell r="A25" t="str">
            <v>02014620100</v>
          </cell>
          <cell r="I25">
            <v>-202.43</v>
          </cell>
        </row>
        <row r="26">
          <cell r="A26" t="str">
            <v>02014620100</v>
          </cell>
          <cell r="I26">
            <v>-175.33</v>
          </cell>
        </row>
        <row r="27">
          <cell r="A27" t="str">
            <v>02014620100</v>
          </cell>
          <cell r="I27">
            <v>-168.03</v>
          </cell>
        </row>
        <row r="28">
          <cell r="A28" t="str">
            <v>02014620100</v>
          </cell>
          <cell r="I28">
            <v>-215.59</v>
          </cell>
        </row>
        <row r="29">
          <cell r="A29" t="str">
            <v>02014620100</v>
          </cell>
          <cell r="I29">
            <v>-172.49</v>
          </cell>
        </row>
        <row r="30">
          <cell r="A30" t="str">
            <v>02014620100</v>
          </cell>
          <cell r="I30">
            <v>-181.96</v>
          </cell>
        </row>
        <row r="31">
          <cell r="A31" t="str">
            <v>02014620100</v>
          </cell>
          <cell r="I31">
            <v>-98.04</v>
          </cell>
        </row>
        <row r="32">
          <cell r="A32" t="str">
            <v>02014620100</v>
          </cell>
          <cell r="I32">
            <v>-176.88</v>
          </cell>
        </row>
        <row r="33">
          <cell r="A33" t="str">
            <v>02014620100</v>
          </cell>
          <cell r="I33">
            <v>-98.04</v>
          </cell>
        </row>
        <row r="34">
          <cell r="A34" t="str">
            <v>02014620100</v>
          </cell>
          <cell r="I34">
            <v>-189.85</v>
          </cell>
        </row>
        <row r="35">
          <cell r="A35" t="str">
            <v>02014620100</v>
          </cell>
          <cell r="I35">
            <v>-40000.22</v>
          </cell>
        </row>
        <row r="36">
          <cell r="A36" t="str">
            <v>03014620100</v>
          </cell>
          <cell r="I36">
            <v>-63.92</v>
          </cell>
        </row>
        <row r="37">
          <cell r="A37" t="str">
            <v>03014620100</v>
          </cell>
          <cell r="I37">
            <v>-70.709999999999994</v>
          </cell>
        </row>
        <row r="38">
          <cell r="A38" t="str">
            <v>03014620100</v>
          </cell>
          <cell r="I38">
            <v>-63.37</v>
          </cell>
        </row>
        <row r="39">
          <cell r="A39" t="str">
            <v>03014620100</v>
          </cell>
          <cell r="I39">
            <v>-71.739999999999995</v>
          </cell>
        </row>
        <row r="40">
          <cell r="A40" t="str">
            <v>03014620100</v>
          </cell>
          <cell r="I40">
            <v>-62.14</v>
          </cell>
        </row>
        <row r="41">
          <cell r="A41" t="str">
            <v>03014620100</v>
          </cell>
          <cell r="I41">
            <v>-11085</v>
          </cell>
        </row>
        <row r="42">
          <cell r="A42" t="str">
            <v>03014620100</v>
          </cell>
          <cell r="I42">
            <v>-59.55</v>
          </cell>
        </row>
        <row r="43">
          <cell r="A43" t="str">
            <v>03014620100</v>
          </cell>
          <cell r="I43">
            <v>11085</v>
          </cell>
        </row>
        <row r="44">
          <cell r="A44" t="str">
            <v>03014620100</v>
          </cell>
          <cell r="I44">
            <v>-76.400000000000006</v>
          </cell>
        </row>
        <row r="45">
          <cell r="A45" t="str">
            <v>03014620100</v>
          </cell>
          <cell r="I45">
            <v>-61.13</v>
          </cell>
        </row>
        <row r="46">
          <cell r="A46" t="str">
            <v>03014620100</v>
          </cell>
          <cell r="I46">
            <v>-64.489999999999995</v>
          </cell>
        </row>
        <row r="47">
          <cell r="A47" t="str">
            <v>03014620100</v>
          </cell>
          <cell r="I47">
            <v>-34.74</v>
          </cell>
        </row>
        <row r="48">
          <cell r="A48" t="str">
            <v>03014620100</v>
          </cell>
          <cell r="I48">
            <v>-62.69</v>
          </cell>
        </row>
        <row r="49">
          <cell r="A49" t="str">
            <v>03014620100</v>
          </cell>
          <cell r="I49">
            <v>-34.74</v>
          </cell>
        </row>
        <row r="50">
          <cell r="A50" t="str">
            <v>03014620100</v>
          </cell>
          <cell r="I50">
            <v>-67.28</v>
          </cell>
        </row>
        <row r="51">
          <cell r="A51" t="str">
            <v>03014620100</v>
          </cell>
          <cell r="I51">
            <v>-14176</v>
          </cell>
        </row>
        <row r="52">
          <cell r="A52" t="str">
            <v>04014620100</v>
          </cell>
          <cell r="I52">
            <v>-40000</v>
          </cell>
        </row>
        <row r="53">
          <cell r="A53" t="str">
            <v>04014620100</v>
          </cell>
          <cell r="I53">
            <v>-102.61</v>
          </cell>
        </row>
        <row r="54">
          <cell r="A54" t="str">
            <v>05014620100</v>
          </cell>
          <cell r="I54">
            <v>-6078.77</v>
          </cell>
        </row>
        <row r="55">
          <cell r="A55" t="str">
            <v>05114620100</v>
          </cell>
          <cell r="I55">
            <v>-9471</v>
          </cell>
        </row>
        <row r="56">
          <cell r="A56" t="str">
            <v>05514620100</v>
          </cell>
          <cell r="I56">
            <v>-3008</v>
          </cell>
        </row>
        <row r="57">
          <cell r="A57" t="str">
            <v>05514620100</v>
          </cell>
          <cell r="I57">
            <v>-7.72</v>
          </cell>
        </row>
        <row r="58">
          <cell r="A58" t="str">
            <v>06114620100</v>
          </cell>
          <cell r="I58">
            <v>-35244</v>
          </cell>
        </row>
        <row r="59">
          <cell r="A59" t="str">
            <v>06114620100</v>
          </cell>
          <cell r="I59">
            <v>-170.6</v>
          </cell>
        </row>
        <row r="60">
          <cell r="A60" t="str">
            <v>06114620100</v>
          </cell>
          <cell r="I60">
            <v>-0.04</v>
          </cell>
        </row>
        <row r="61">
          <cell r="A61" t="str">
            <v>06114620100</v>
          </cell>
          <cell r="I61">
            <v>-181.69</v>
          </cell>
        </row>
        <row r="62">
          <cell r="A62" t="str">
            <v>09014620100</v>
          </cell>
          <cell r="I62">
            <v>-0.99</v>
          </cell>
        </row>
        <row r="63">
          <cell r="A63" t="str">
            <v>09014620100</v>
          </cell>
          <cell r="I63">
            <v>-1.1000000000000001</v>
          </cell>
        </row>
        <row r="64">
          <cell r="A64" t="str">
            <v>09014620100</v>
          </cell>
          <cell r="I64">
            <v>-0.98</v>
          </cell>
        </row>
        <row r="65">
          <cell r="A65" t="str">
            <v>09014620100</v>
          </cell>
          <cell r="I65">
            <v>-1.1100000000000001</v>
          </cell>
        </row>
        <row r="66">
          <cell r="A66" t="str">
            <v>09014620100</v>
          </cell>
          <cell r="I66">
            <v>-0.96</v>
          </cell>
        </row>
        <row r="67">
          <cell r="A67" t="str">
            <v>09014620100</v>
          </cell>
          <cell r="I67">
            <v>-1.19</v>
          </cell>
        </row>
        <row r="68">
          <cell r="A68" t="str">
            <v>09014620100</v>
          </cell>
          <cell r="I68">
            <v>-0.95</v>
          </cell>
        </row>
        <row r="69">
          <cell r="A69" t="str">
            <v>09014620100</v>
          </cell>
          <cell r="I69">
            <v>-1</v>
          </cell>
        </row>
        <row r="70">
          <cell r="A70" t="str">
            <v>09014620100</v>
          </cell>
          <cell r="I70">
            <v>-0.54</v>
          </cell>
        </row>
        <row r="71">
          <cell r="A71" t="str">
            <v>09014620100</v>
          </cell>
          <cell r="I71">
            <v>-0.97</v>
          </cell>
        </row>
        <row r="72">
          <cell r="A72" t="str">
            <v>09014620100</v>
          </cell>
          <cell r="I72">
            <v>-0.54</v>
          </cell>
        </row>
        <row r="73">
          <cell r="A73" t="str">
            <v>09014620100</v>
          </cell>
          <cell r="I73">
            <v>-1.04</v>
          </cell>
        </row>
        <row r="74">
          <cell r="A74" t="str">
            <v>09014620100</v>
          </cell>
          <cell r="I74">
            <v>-220</v>
          </cell>
        </row>
        <row r="75">
          <cell r="A75" t="str">
            <v>09014620100</v>
          </cell>
          <cell r="I75">
            <v>-0.92</v>
          </cell>
        </row>
        <row r="76">
          <cell r="A76" t="str">
            <v>11014620100</v>
          </cell>
          <cell r="I76">
            <v>-62.03</v>
          </cell>
        </row>
        <row r="77">
          <cell r="A77" t="str">
            <v>11014620100</v>
          </cell>
          <cell r="I77">
            <v>-68.62</v>
          </cell>
        </row>
        <row r="78">
          <cell r="A78" t="str">
            <v>11014620100</v>
          </cell>
          <cell r="I78">
            <v>-61.5</v>
          </cell>
        </row>
        <row r="79">
          <cell r="A79" t="str">
            <v>11014620100</v>
          </cell>
          <cell r="I79">
            <v>-69.62</v>
          </cell>
        </row>
        <row r="80">
          <cell r="A80" t="str">
            <v>11014620100</v>
          </cell>
          <cell r="I80">
            <v>-60.3</v>
          </cell>
        </row>
        <row r="81">
          <cell r="A81" t="str">
            <v>11014620100</v>
          </cell>
          <cell r="I81">
            <v>-10000</v>
          </cell>
        </row>
        <row r="82">
          <cell r="A82" t="str">
            <v>11014620100</v>
          </cell>
          <cell r="I82">
            <v>-40257.120000000003</v>
          </cell>
        </row>
        <row r="83">
          <cell r="A83" t="str">
            <v>11014620100</v>
          </cell>
          <cell r="I83">
            <v>-57.79</v>
          </cell>
        </row>
        <row r="84">
          <cell r="A84" t="str">
            <v>11014620100</v>
          </cell>
          <cell r="I84">
            <v>-203.06</v>
          </cell>
        </row>
        <row r="85">
          <cell r="A85" t="str">
            <v>11014620100</v>
          </cell>
          <cell r="I85">
            <v>-59.33</v>
          </cell>
        </row>
        <row r="86">
          <cell r="A86" t="str">
            <v>11014620100</v>
          </cell>
          <cell r="I86">
            <v>-62.58</v>
          </cell>
        </row>
        <row r="87">
          <cell r="A87" t="str">
            <v>11014620100</v>
          </cell>
          <cell r="I87">
            <v>-33.72</v>
          </cell>
        </row>
        <row r="88">
          <cell r="A88" t="str">
            <v>11014620100</v>
          </cell>
          <cell r="I88">
            <v>-60.83</v>
          </cell>
        </row>
        <row r="89">
          <cell r="A89" t="str">
            <v>11014620100</v>
          </cell>
          <cell r="I89">
            <v>-33.72</v>
          </cell>
        </row>
        <row r="90">
          <cell r="A90" t="str">
            <v>11014620100</v>
          </cell>
          <cell r="I90">
            <v>-65.3</v>
          </cell>
        </row>
        <row r="91">
          <cell r="A91" t="str">
            <v>11014620100</v>
          </cell>
          <cell r="I91">
            <v>-13757.16</v>
          </cell>
        </row>
        <row r="92">
          <cell r="A92" t="str">
            <v>11114620100</v>
          </cell>
          <cell r="I92">
            <v>-130.21</v>
          </cell>
        </row>
        <row r="93">
          <cell r="A93" t="str">
            <v>11114620100</v>
          </cell>
          <cell r="I93">
            <v>-144.04</v>
          </cell>
        </row>
        <row r="94">
          <cell r="A94" t="str">
            <v>11114620100</v>
          </cell>
          <cell r="I94">
            <v>-129.09</v>
          </cell>
        </row>
        <row r="95">
          <cell r="A95" t="str">
            <v>11114620100</v>
          </cell>
          <cell r="I95">
            <v>-146.13</v>
          </cell>
        </row>
        <row r="96">
          <cell r="A96" t="str">
            <v>11114620100</v>
          </cell>
          <cell r="I96">
            <v>-126.57</v>
          </cell>
        </row>
        <row r="97">
          <cell r="A97" t="str">
            <v>11114620100</v>
          </cell>
          <cell r="I97">
            <v>-6431</v>
          </cell>
        </row>
        <row r="98">
          <cell r="A98" t="str">
            <v>11114620100</v>
          </cell>
          <cell r="I98">
            <v>-121.3</v>
          </cell>
        </row>
        <row r="99">
          <cell r="A99" t="str">
            <v>11114620100</v>
          </cell>
          <cell r="I99">
            <v>-172.13</v>
          </cell>
        </row>
        <row r="100">
          <cell r="A100" t="str">
            <v>11114620100</v>
          </cell>
          <cell r="I100">
            <v>-124.52</v>
          </cell>
        </row>
        <row r="101">
          <cell r="A101" t="str">
            <v>11114620100</v>
          </cell>
          <cell r="I101">
            <v>-131.36000000000001</v>
          </cell>
        </row>
        <row r="102">
          <cell r="A102" t="str">
            <v>11114620100</v>
          </cell>
          <cell r="I102">
            <v>-70.77</v>
          </cell>
        </row>
        <row r="103">
          <cell r="A103" t="str">
            <v>11114620100</v>
          </cell>
          <cell r="I103">
            <v>-127.69</v>
          </cell>
        </row>
        <row r="104">
          <cell r="A104" t="str">
            <v>11114620100</v>
          </cell>
          <cell r="I104">
            <v>-70.77</v>
          </cell>
        </row>
        <row r="105">
          <cell r="A105" t="str">
            <v>11114620100</v>
          </cell>
          <cell r="I105">
            <v>-5246.82</v>
          </cell>
        </row>
        <row r="106">
          <cell r="A106" t="str">
            <v>11114620100</v>
          </cell>
          <cell r="I106">
            <v>-137.06</v>
          </cell>
        </row>
        <row r="107">
          <cell r="A107" t="str">
            <v>11114620100</v>
          </cell>
          <cell r="I107">
            <v>-28876.43</v>
          </cell>
        </row>
        <row r="108">
          <cell r="A108" t="str">
            <v>12114620100</v>
          </cell>
          <cell r="I108">
            <v>-2.93</v>
          </cell>
        </row>
        <row r="109">
          <cell r="A109" t="str">
            <v>12114620100</v>
          </cell>
          <cell r="I109">
            <v>-3.25</v>
          </cell>
        </row>
        <row r="110">
          <cell r="A110" t="str">
            <v>12114620100</v>
          </cell>
          <cell r="I110">
            <v>-2.91</v>
          </cell>
        </row>
        <row r="111">
          <cell r="A111" t="str">
            <v>12114620100</v>
          </cell>
          <cell r="I111">
            <v>-3.29</v>
          </cell>
        </row>
        <row r="112">
          <cell r="A112" t="str">
            <v>12114620100</v>
          </cell>
          <cell r="I112">
            <v>-2.85</v>
          </cell>
        </row>
        <row r="113">
          <cell r="A113" t="str">
            <v>12114620100</v>
          </cell>
          <cell r="I113">
            <v>-2383.16</v>
          </cell>
        </row>
        <row r="114">
          <cell r="A114" t="str">
            <v>12114620100</v>
          </cell>
          <cell r="I114">
            <v>-2.73</v>
          </cell>
        </row>
        <row r="115">
          <cell r="A115" t="str">
            <v>12114620100</v>
          </cell>
          <cell r="I115">
            <v>-9.6199999999999992</v>
          </cell>
        </row>
        <row r="116">
          <cell r="A116" t="str">
            <v>12114620100</v>
          </cell>
          <cell r="I116">
            <v>-2.81</v>
          </cell>
        </row>
        <row r="117">
          <cell r="A117" t="str">
            <v>12114620100</v>
          </cell>
          <cell r="I117">
            <v>-2.96</v>
          </cell>
        </row>
        <row r="118">
          <cell r="A118" t="str">
            <v>12114620100</v>
          </cell>
          <cell r="I118">
            <v>-1.59</v>
          </cell>
        </row>
        <row r="119">
          <cell r="A119" t="str">
            <v>12114620100</v>
          </cell>
          <cell r="I119">
            <v>-2.88</v>
          </cell>
        </row>
        <row r="120">
          <cell r="A120" t="str">
            <v>12114620100</v>
          </cell>
          <cell r="I120">
            <v>-1.59</v>
          </cell>
        </row>
        <row r="121">
          <cell r="A121" t="str">
            <v>12114620100</v>
          </cell>
          <cell r="I121">
            <v>-3.09</v>
          </cell>
        </row>
        <row r="122">
          <cell r="A122" t="str">
            <v>12114620100</v>
          </cell>
          <cell r="I122">
            <v>-650.6</v>
          </cell>
        </row>
        <row r="123">
          <cell r="A123" t="str">
            <v>12314620100</v>
          </cell>
          <cell r="I123">
            <v>-3.32</v>
          </cell>
        </row>
        <row r="124">
          <cell r="A124" t="str">
            <v>12314620100</v>
          </cell>
          <cell r="I124">
            <v>-3.67</v>
          </cell>
        </row>
        <row r="125">
          <cell r="A125" t="str">
            <v>12314620100</v>
          </cell>
          <cell r="I125">
            <v>-3.29</v>
          </cell>
        </row>
        <row r="126">
          <cell r="A126" t="str">
            <v>12314620100</v>
          </cell>
          <cell r="I126">
            <v>-3.73</v>
          </cell>
        </row>
        <row r="127">
          <cell r="A127" t="str">
            <v>12314620100</v>
          </cell>
          <cell r="I127">
            <v>-3.23</v>
          </cell>
        </row>
        <row r="128">
          <cell r="A128" t="str">
            <v>12314620100</v>
          </cell>
          <cell r="I128">
            <v>-3.09</v>
          </cell>
        </row>
        <row r="129">
          <cell r="A129" t="str">
            <v>12314620100</v>
          </cell>
          <cell r="I129">
            <v>-3.97</v>
          </cell>
        </row>
        <row r="130">
          <cell r="A130" t="str">
            <v>12314620100</v>
          </cell>
          <cell r="I130">
            <v>-3.17</v>
          </cell>
        </row>
        <row r="131">
          <cell r="A131" t="str">
            <v>12314620100</v>
          </cell>
          <cell r="I131">
            <v>-3.35</v>
          </cell>
        </row>
        <row r="132">
          <cell r="A132" t="str">
            <v>12314620100</v>
          </cell>
          <cell r="I132">
            <v>-1.8</v>
          </cell>
        </row>
        <row r="133">
          <cell r="A133" t="str">
            <v>12314620100</v>
          </cell>
          <cell r="I133">
            <v>-3.25</v>
          </cell>
        </row>
        <row r="134">
          <cell r="A134" t="str">
            <v>12314620100</v>
          </cell>
          <cell r="I134">
            <v>-1.8</v>
          </cell>
        </row>
        <row r="135">
          <cell r="A135" t="str">
            <v>12314620100</v>
          </cell>
          <cell r="I135">
            <v>-3.5</v>
          </cell>
        </row>
        <row r="136">
          <cell r="A136" t="str">
            <v>12314620100</v>
          </cell>
          <cell r="I136">
            <v>-736</v>
          </cell>
        </row>
        <row r="137">
          <cell r="A137" t="str">
            <v>16014620100</v>
          </cell>
          <cell r="I137">
            <v>-2.82</v>
          </cell>
        </row>
        <row r="138">
          <cell r="A138" t="str">
            <v>16014620100</v>
          </cell>
          <cell r="I138">
            <v>-3.11</v>
          </cell>
        </row>
        <row r="139">
          <cell r="A139" t="str">
            <v>16014620100</v>
          </cell>
          <cell r="I139">
            <v>-2.79</v>
          </cell>
        </row>
        <row r="140">
          <cell r="A140" t="str">
            <v>16014620100</v>
          </cell>
          <cell r="I140">
            <v>-3.16</v>
          </cell>
        </row>
        <row r="141">
          <cell r="A141" t="str">
            <v>16014620100</v>
          </cell>
          <cell r="I141">
            <v>-2.74</v>
          </cell>
        </row>
        <row r="142">
          <cell r="A142" t="str">
            <v>16014620100</v>
          </cell>
          <cell r="I142">
            <v>-3.37</v>
          </cell>
        </row>
        <row r="143">
          <cell r="A143" t="str">
            <v>16014620100</v>
          </cell>
          <cell r="I143">
            <v>-2.69</v>
          </cell>
        </row>
        <row r="144">
          <cell r="A144" t="str">
            <v>16014620100</v>
          </cell>
          <cell r="I144">
            <v>-2.84</v>
          </cell>
        </row>
        <row r="145">
          <cell r="A145" t="str">
            <v>16014620100</v>
          </cell>
          <cell r="I145">
            <v>-1.53</v>
          </cell>
        </row>
        <row r="146">
          <cell r="A146" t="str">
            <v>16014620100</v>
          </cell>
          <cell r="I146">
            <v>-2.76</v>
          </cell>
        </row>
        <row r="147">
          <cell r="A147" t="str">
            <v>16014620100</v>
          </cell>
          <cell r="I147">
            <v>-1.53</v>
          </cell>
        </row>
        <row r="148">
          <cell r="A148" t="str">
            <v>16014620100</v>
          </cell>
          <cell r="I148">
            <v>-2.96</v>
          </cell>
        </row>
        <row r="149">
          <cell r="A149" t="str">
            <v>16014620100</v>
          </cell>
          <cell r="I149">
            <v>-624.62</v>
          </cell>
        </row>
        <row r="150">
          <cell r="A150" t="str">
            <v>16014620100</v>
          </cell>
          <cell r="I150">
            <v>-2.62</v>
          </cell>
        </row>
        <row r="151">
          <cell r="A151" t="str">
            <v>16214620100</v>
          </cell>
          <cell r="I151">
            <v>-38.99</v>
          </cell>
        </row>
        <row r="152">
          <cell r="A152" t="str">
            <v>16214620100</v>
          </cell>
          <cell r="I152">
            <v>-43.13</v>
          </cell>
        </row>
        <row r="153">
          <cell r="A153" t="str">
            <v>16214620100</v>
          </cell>
          <cell r="I153">
            <v>-38.65</v>
          </cell>
        </row>
        <row r="154">
          <cell r="A154" t="str">
            <v>16214620100</v>
          </cell>
          <cell r="I154">
            <v>-43.75</v>
          </cell>
        </row>
        <row r="155">
          <cell r="A155" t="str">
            <v>16214620100</v>
          </cell>
          <cell r="I155">
            <v>-37.9</v>
          </cell>
        </row>
        <row r="156">
          <cell r="A156" t="str">
            <v>16214620100</v>
          </cell>
          <cell r="I156">
            <v>-5507</v>
          </cell>
        </row>
        <row r="157">
          <cell r="A157" t="str">
            <v>16214620100</v>
          </cell>
          <cell r="I157">
            <v>-60.72</v>
          </cell>
        </row>
        <row r="158">
          <cell r="A158" t="str">
            <v>16214620100</v>
          </cell>
          <cell r="I158">
            <v>-37.28</v>
          </cell>
        </row>
        <row r="159">
          <cell r="A159" t="str">
            <v>16214620100</v>
          </cell>
          <cell r="I159">
            <v>-39.33</v>
          </cell>
        </row>
        <row r="160">
          <cell r="A160" t="str">
            <v>16214620100</v>
          </cell>
          <cell r="I160">
            <v>-21.19</v>
          </cell>
        </row>
        <row r="161">
          <cell r="A161" t="str">
            <v>16214620100</v>
          </cell>
          <cell r="I161">
            <v>-38.229999999999997</v>
          </cell>
        </row>
        <row r="162">
          <cell r="A162" t="str">
            <v>16214620100</v>
          </cell>
          <cell r="I162">
            <v>-21.19</v>
          </cell>
        </row>
        <row r="163">
          <cell r="A163" t="str">
            <v>16214620100</v>
          </cell>
          <cell r="I163">
            <v>-41.04</v>
          </cell>
        </row>
        <row r="164">
          <cell r="A164" t="str">
            <v>16214620100</v>
          </cell>
          <cell r="I164">
            <v>-8645.81</v>
          </cell>
        </row>
        <row r="165">
          <cell r="A165" t="str">
            <v>16214620100</v>
          </cell>
          <cell r="I165">
            <v>-36.32</v>
          </cell>
        </row>
        <row r="166">
          <cell r="A166" t="str">
            <v>17014620100</v>
          </cell>
          <cell r="I166">
            <v>-774.3</v>
          </cell>
        </row>
        <row r="167">
          <cell r="A167" t="str">
            <v>17014620100</v>
          </cell>
          <cell r="I167">
            <v>-856.52</v>
          </cell>
        </row>
        <row r="168">
          <cell r="A168" t="str">
            <v>17014620100</v>
          </cell>
          <cell r="I168">
            <v>-767.65</v>
          </cell>
        </row>
        <row r="169">
          <cell r="A169" t="str">
            <v>17014620100</v>
          </cell>
          <cell r="I169">
            <v>-868.99</v>
          </cell>
        </row>
        <row r="170">
          <cell r="A170" t="str">
            <v>17014620100</v>
          </cell>
          <cell r="I170">
            <v>-752.68</v>
          </cell>
        </row>
        <row r="171">
          <cell r="A171" t="str">
            <v>17014620100</v>
          </cell>
          <cell r="I171">
            <v>-18637.740000000002</v>
          </cell>
        </row>
        <row r="172">
          <cell r="A172" t="str">
            <v>17014620100</v>
          </cell>
          <cell r="I172">
            <v>-973.42</v>
          </cell>
        </row>
        <row r="173">
          <cell r="A173" t="str">
            <v>17014620100</v>
          </cell>
          <cell r="I173">
            <v>-740.49</v>
          </cell>
        </row>
        <row r="174">
          <cell r="A174" t="str">
            <v>17014620100</v>
          </cell>
          <cell r="I174">
            <v>-781.13</v>
          </cell>
        </row>
        <row r="175">
          <cell r="A175" t="str">
            <v>17014620100</v>
          </cell>
          <cell r="I175">
            <v>-420.86</v>
          </cell>
        </row>
        <row r="176">
          <cell r="A176" t="str">
            <v>17014620100</v>
          </cell>
          <cell r="I176">
            <v>-759.31</v>
          </cell>
        </row>
        <row r="177">
          <cell r="A177" t="str">
            <v>17014620100</v>
          </cell>
          <cell r="I177">
            <v>-420.86</v>
          </cell>
        </row>
        <row r="178">
          <cell r="A178" t="str">
            <v>17014620100</v>
          </cell>
          <cell r="I178">
            <v>-815.01</v>
          </cell>
        </row>
        <row r="179">
          <cell r="A179" t="str">
            <v>17014620100</v>
          </cell>
          <cell r="I179">
            <v>-171714.04</v>
          </cell>
        </row>
        <row r="180">
          <cell r="A180" t="str">
            <v>17014620100</v>
          </cell>
          <cell r="I180">
            <v>-721.33</v>
          </cell>
        </row>
        <row r="181">
          <cell r="A181" t="str">
            <v>18514620100</v>
          </cell>
          <cell r="I181">
            <v>-172.74</v>
          </cell>
        </row>
        <row r="182">
          <cell r="A182" t="str">
            <v>18514620100</v>
          </cell>
          <cell r="I182">
            <v>-174.24</v>
          </cell>
        </row>
        <row r="183">
          <cell r="A183" t="str">
            <v>18514620100</v>
          </cell>
          <cell r="I183">
            <v>-192.74</v>
          </cell>
        </row>
        <row r="184">
          <cell r="A184" t="str">
            <v>18514620100</v>
          </cell>
          <cell r="I184">
            <v>-195.55</v>
          </cell>
        </row>
        <row r="185">
          <cell r="A185" t="str">
            <v>18514620100</v>
          </cell>
          <cell r="I185">
            <v>-169.38</v>
          </cell>
        </row>
        <row r="186">
          <cell r="A186" t="str">
            <v>18514620100</v>
          </cell>
          <cell r="I186">
            <v>-2553</v>
          </cell>
        </row>
        <row r="187">
          <cell r="A187" t="str">
            <v>18514620100</v>
          </cell>
          <cell r="I187">
            <v>-214.83</v>
          </cell>
        </row>
        <row r="188">
          <cell r="A188" t="str">
            <v>18514620100</v>
          </cell>
          <cell r="I188">
            <v>-166.63</v>
          </cell>
        </row>
        <row r="189">
          <cell r="A189" t="str">
            <v>18514620100</v>
          </cell>
          <cell r="I189">
            <v>-175.78</v>
          </cell>
        </row>
        <row r="190">
          <cell r="A190" t="str">
            <v>18514620100</v>
          </cell>
          <cell r="I190">
            <v>-94.71</v>
          </cell>
        </row>
        <row r="191">
          <cell r="A191" t="str">
            <v>18514620100</v>
          </cell>
          <cell r="I191">
            <v>-170.87</v>
          </cell>
        </row>
        <row r="192">
          <cell r="A192" t="str">
            <v>18514620100</v>
          </cell>
          <cell r="I192">
            <v>-94.71</v>
          </cell>
        </row>
        <row r="193">
          <cell r="A193" t="str">
            <v>18514620100</v>
          </cell>
          <cell r="I193">
            <v>-2469.9699999999998</v>
          </cell>
        </row>
        <row r="194">
          <cell r="A194" t="str">
            <v>18514620100</v>
          </cell>
          <cell r="I194">
            <v>-183.4</v>
          </cell>
        </row>
        <row r="195">
          <cell r="A195" t="str">
            <v>18514620100</v>
          </cell>
          <cell r="I195">
            <v>-38641</v>
          </cell>
        </row>
        <row r="196">
          <cell r="A196" t="str">
            <v>18514620100</v>
          </cell>
          <cell r="I196">
            <v>-162.32</v>
          </cell>
        </row>
        <row r="197">
          <cell r="A197" t="str">
            <v>20014620100</v>
          </cell>
          <cell r="I197">
            <v>-46.79</v>
          </cell>
        </row>
        <row r="198">
          <cell r="A198" t="str">
            <v>20014620100</v>
          </cell>
          <cell r="I198">
            <v>-47.2</v>
          </cell>
        </row>
        <row r="199">
          <cell r="A199" t="str">
            <v>20014620100</v>
          </cell>
          <cell r="I199">
            <v>-52.21</v>
          </cell>
        </row>
        <row r="200">
          <cell r="A200" t="str">
            <v>20014620100</v>
          </cell>
          <cell r="I200">
            <v>-52.97</v>
          </cell>
        </row>
        <row r="201">
          <cell r="A201" t="str">
            <v>20014620100</v>
          </cell>
          <cell r="I201">
            <v>-45.88</v>
          </cell>
        </row>
        <row r="202">
          <cell r="A202" t="str">
            <v>20014620100</v>
          </cell>
          <cell r="I202">
            <v>-5431</v>
          </cell>
        </row>
        <row r="203">
          <cell r="A203" t="str">
            <v>20014620100</v>
          </cell>
          <cell r="I203">
            <v>-70.38</v>
          </cell>
        </row>
        <row r="204">
          <cell r="A204" t="str">
            <v>20014620100</v>
          </cell>
          <cell r="I204">
            <v>-45.15</v>
          </cell>
        </row>
        <row r="205">
          <cell r="A205" t="str">
            <v>20014620100</v>
          </cell>
          <cell r="I205">
            <v>-47.62</v>
          </cell>
        </row>
        <row r="206">
          <cell r="A206" t="str">
            <v>20014620100</v>
          </cell>
          <cell r="I206">
            <v>-25.66</v>
          </cell>
        </row>
        <row r="207">
          <cell r="A207" t="str">
            <v>20014620100</v>
          </cell>
          <cell r="I207">
            <v>-46.29</v>
          </cell>
        </row>
        <row r="208">
          <cell r="A208" t="str">
            <v>20014620100</v>
          </cell>
          <cell r="I208">
            <v>-25.66</v>
          </cell>
        </row>
        <row r="209">
          <cell r="A209" t="str">
            <v>20014620100</v>
          </cell>
          <cell r="I209">
            <v>-49.68</v>
          </cell>
        </row>
        <row r="210">
          <cell r="A210" t="str">
            <v>20014620100</v>
          </cell>
          <cell r="I210">
            <v>-10467.35</v>
          </cell>
        </row>
        <row r="211">
          <cell r="A211" t="str">
            <v>20014620100</v>
          </cell>
          <cell r="I211">
            <v>-43.97</v>
          </cell>
        </row>
        <row r="212">
          <cell r="A212" t="str">
            <v>21014620100</v>
          </cell>
          <cell r="I212">
            <v>-111.65</v>
          </cell>
        </row>
        <row r="213">
          <cell r="A213" t="str">
            <v>21014620100</v>
          </cell>
          <cell r="I213">
            <v>-112.61</v>
          </cell>
        </row>
        <row r="214">
          <cell r="A214" t="str">
            <v>21014620100</v>
          </cell>
          <cell r="I214">
            <v>-124.57</v>
          </cell>
        </row>
        <row r="215">
          <cell r="A215" t="str">
            <v>21014620100</v>
          </cell>
          <cell r="I215">
            <v>-126.39</v>
          </cell>
        </row>
        <row r="216">
          <cell r="A216" t="str">
            <v>21014620100</v>
          </cell>
          <cell r="I216">
            <v>-109.47</v>
          </cell>
        </row>
        <row r="217">
          <cell r="A217" t="str">
            <v>21014620100</v>
          </cell>
          <cell r="I217">
            <v>-24398</v>
          </cell>
        </row>
        <row r="218">
          <cell r="A218" t="str">
            <v>21014620100</v>
          </cell>
          <cell r="I218">
            <v>24398</v>
          </cell>
        </row>
        <row r="219">
          <cell r="A219" t="str">
            <v>21014620100</v>
          </cell>
          <cell r="I219">
            <v>24398</v>
          </cell>
        </row>
        <row r="220">
          <cell r="A220" t="str">
            <v>21014620100</v>
          </cell>
          <cell r="I220">
            <v>-2250.5700000000002</v>
          </cell>
        </row>
        <row r="221">
          <cell r="A221" t="str">
            <v>21014620100</v>
          </cell>
          <cell r="I221">
            <v>-77.790000000000006</v>
          </cell>
        </row>
        <row r="222">
          <cell r="A222" t="str">
            <v>21014620100</v>
          </cell>
          <cell r="I222">
            <v>-107.7</v>
          </cell>
        </row>
        <row r="223">
          <cell r="A223" t="str">
            <v>21014620100</v>
          </cell>
          <cell r="I223">
            <v>-113.61</v>
          </cell>
        </row>
        <row r="224">
          <cell r="A224" t="str">
            <v>21014620100</v>
          </cell>
          <cell r="I224">
            <v>-61.21</v>
          </cell>
        </row>
        <row r="225">
          <cell r="A225" t="str">
            <v>21014620100</v>
          </cell>
          <cell r="I225">
            <v>-110.43</v>
          </cell>
        </row>
        <row r="226">
          <cell r="A226" t="str">
            <v>21014620100</v>
          </cell>
          <cell r="I226">
            <v>-61.21</v>
          </cell>
        </row>
        <row r="227">
          <cell r="A227" t="str">
            <v>21014620100</v>
          </cell>
          <cell r="I227">
            <v>-118.53</v>
          </cell>
        </row>
        <row r="228">
          <cell r="A228" t="str">
            <v>21014620100</v>
          </cell>
          <cell r="I228">
            <v>-24974.33</v>
          </cell>
        </row>
        <row r="229">
          <cell r="A229" t="str">
            <v>21014620100</v>
          </cell>
          <cell r="I229">
            <v>-104.91</v>
          </cell>
        </row>
        <row r="230">
          <cell r="A230" t="str">
            <v>21114620100</v>
          </cell>
          <cell r="I230">
            <v>-24.83</v>
          </cell>
        </row>
        <row r="231">
          <cell r="A231" t="str">
            <v>21114620100</v>
          </cell>
          <cell r="I231">
            <v>-25.05</v>
          </cell>
        </row>
        <row r="232">
          <cell r="A232" t="str">
            <v>21114620100</v>
          </cell>
          <cell r="I232">
            <v>-27.71</v>
          </cell>
        </row>
        <row r="233">
          <cell r="A233" t="str">
            <v>21114620100</v>
          </cell>
          <cell r="I233">
            <v>-28.11</v>
          </cell>
        </row>
        <row r="234">
          <cell r="A234" t="str">
            <v>21114620100</v>
          </cell>
          <cell r="I234">
            <v>-24.35</v>
          </cell>
        </row>
        <row r="235">
          <cell r="A235" t="str">
            <v>21114620100</v>
          </cell>
          <cell r="I235">
            <v>-29.94</v>
          </cell>
        </row>
        <row r="236">
          <cell r="A236" t="str">
            <v>21114620100</v>
          </cell>
          <cell r="I236">
            <v>-23.95</v>
          </cell>
        </row>
        <row r="237">
          <cell r="A237" t="str">
            <v>21114620100</v>
          </cell>
          <cell r="I237">
            <v>-25.27</v>
          </cell>
        </row>
        <row r="238">
          <cell r="A238" t="str">
            <v>21114620100</v>
          </cell>
          <cell r="I238">
            <v>-27.11</v>
          </cell>
        </row>
        <row r="239">
          <cell r="A239" t="str">
            <v>21114620100</v>
          </cell>
          <cell r="I239">
            <v>-24.56</v>
          </cell>
        </row>
        <row r="240">
          <cell r="A240" t="str">
            <v>21114620100</v>
          </cell>
          <cell r="I240">
            <v>-26.36</v>
          </cell>
        </row>
        <row r="241">
          <cell r="A241" t="str">
            <v>21114620100</v>
          </cell>
          <cell r="I241">
            <v>-5554.54</v>
          </cell>
        </row>
        <row r="242">
          <cell r="A242" t="str">
            <v>21114620100</v>
          </cell>
          <cell r="I242">
            <v>-23.33</v>
          </cell>
        </row>
        <row r="243">
          <cell r="A243" t="str">
            <v>21214620100</v>
          </cell>
          <cell r="I243">
            <v>-107.39</v>
          </cell>
        </row>
        <row r="244">
          <cell r="A244" t="str">
            <v>21214620100</v>
          </cell>
          <cell r="I244">
            <v>-108.32</v>
          </cell>
        </row>
        <row r="245">
          <cell r="A245" t="str">
            <v>21214620100</v>
          </cell>
          <cell r="I245">
            <v>-119.82</v>
          </cell>
        </row>
        <row r="246">
          <cell r="A246" t="str">
            <v>21214620100</v>
          </cell>
          <cell r="I246">
            <v>-121.56</v>
          </cell>
        </row>
        <row r="247">
          <cell r="A247" t="str">
            <v>21214620100</v>
          </cell>
          <cell r="I247">
            <v>-105.29</v>
          </cell>
        </row>
        <row r="248">
          <cell r="A248" t="str">
            <v>21214620100</v>
          </cell>
          <cell r="I248">
            <v>-129.46</v>
          </cell>
        </row>
        <row r="249">
          <cell r="A249" t="str">
            <v>21214620100</v>
          </cell>
          <cell r="I249">
            <v>-103.59</v>
          </cell>
        </row>
        <row r="250">
          <cell r="A250" t="str">
            <v>21214620100</v>
          </cell>
          <cell r="I250">
            <v>-109.27</v>
          </cell>
        </row>
        <row r="251">
          <cell r="A251" t="str">
            <v>21214620100</v>
          </cell>
          <cell r="I251">
            <v>-117.26</v>
          </cell>
        </row>
        <row r="252">
          <cell r="A252" t="str">
            <v>21214620100</v>
          </cell>
          <cell r="I252">
            <v>-106.22</v>
          </cell>
        </row>
        <row r="253">
          <cell r="A253" t="str">
            <v>21214620100</v>
          </cell>
          <cell r="I253">
            <v>285.27</v>
          </cell>
        </row>
        <row r="254">
          <cell r="A254" t="str">
            <v>21214620100</v>
          </cell>
          <cell r="I254">
            <v>-114.01</v>
          </cell>
        </row>
        <row r="255">
          <cell r="A255" t="str">
            <v>21214620100</v>
          </cell>
          <cell r="I255">
            <v>-24021.08</v>
          </cell>
        </row>
        <row r="256">
          <cell r="A256" t="str">
            <v>21214620100</v>
          </cell>
          <cell r="I256">
            <v>-100.91</v>
          </cell>
        </row>
        <row r="257">
          <cell r="A257" t="str">
            <v>24014620100</v>
          </cell>
          <cell r="I257">
            <v>-22.25</v>
          </cell>
        </row>
        <row r="258">
          <cell r="A258" t="str">
            <v>24014620100</v>
          </cell>
          <cell r="I258">
            <v>-13814</v>
          </cell>
        </row>
        <row r="259">
          <cell r="A259" t="str">
            <v>24014620100</v>
          </cell>
          <cell r="I259">
            <v>-22.44</v>
          </cell>
        </row>
        <row r="260">
          <cell r="A260" t="str">
            <v>24014620100</v>
          </cell>
          <cell r="I260">
            <v>-24.82</v>
          </cell>
        </row>
        <row r="261">
          <cell r="A261" t="str">
            <v>24014620100</v>
          </cell>
          <cell r="I261">
            <v>-25.19</v>
          </cell>
        </row>
        <row r="262">
          <cell r="A262" t="str">
            <v>24014620100</v>
          </cell>
          <cell r="I262">
            <v>-21.81</v>
          </cell>
        </row>
        <row r="263">
          <cell r="A263" t="str">
            <v>24014620100</v>
          </cell>
          <cell r="I263">
            <v>3666.16</v>
          </cell>
        </row>
        <row r="264">
          <cell r="A264" t="str">
            <v>24014620100</v>
          </cell>
          <cell r="I264">
            <v>-52.92</v>
          </cell>
        </row>
        <row r="265">
          <cell r="A265" t="str">
            <v>24014620100</v>
          </cell>
          <cell r="I265">
            <v>-21.46</v>
          </cell>
        </row>
        <row r="266">
          <cell r="A266" t="str">
            <v>24014620100</v>
          </cell>
          <cell r="I266">
            <v>-22.64</v>
          </cell>
        </row>
        <row r="267">
          <cell r="A267" t="str">
            <v>24014620100</v>
          </cell>
          <cell r="I267">
            <v>-24.29</v>
          </cell>
        </row>
        <row r="268">
          <cell r="A268" t="str">
            <v>24014620100</v>
          </cell>
          <cell r="I268">
            <v>-22.01</v>
          </cell>
        </row>
        <row r="269">
          <cell r="A269" t="str">
            <v>24014620100</v>
          </cell>
          <cell r="I269">
            <v>-23.62</v>
          </cell>
        </row>
        <row r="270">
          <cell r="A270" t="str">
            <v>24014620100</v>
          </cell>
          <cell r="I270">
            <v>-4976.83</v>
          </cell>
        </row>
        <row r="271">
          <cell r="A271" t="str">
            <v>24014620100</v>
          </cell>
          <cell r="I271">
            <v>-20.91</v>
          </cell>
        </row>
        <row r="272">
          <cell r="A272" t="str">
            <v>25014620100</v>
          </cell>
          <cell r="I272">
            <v>-95.99</v>
          </cell>
        </row>
        <row r="273">
          <cell r="A273" t="str">
            <v>25014620100</v>
          </cell>
          <cell r="I273">
            <v>-96.82</v>
          </cell>
        </row>
        <row r="274">
          <cell r="A274" t="str">
            <v>25014620100</v>
          </cell>
          <cell r="I274">
            <v>-107.1</v>
          </cell>
        </row>
        <row r="275">
          <cell r="A275" t="str">
            <v>25014620100</v>
          </cell>
          <cell r="I275">
            <v>-108.66</v>
          </cell>
        </row>
        <row r="276">
          <cell r="A276" t="str">
            <v>25014620100</v>
          </cell>
          <cell r="I276">
            <v>-94.12</v>
          </cell>
        </row>
        <row r="277">
          <cell r="A277" t="str">
            <v>25014620100</v>
          </cell>
          <cell r="I277">
            <v>-3762.69</v>
          </cell>
        </row>
        <row r="278">
          <cell r="A278" t="str">
            <v>25014620100</v>
          </cell>
          <cell r="I278">
            <v>-125.4</v>
          </cell>
        </row>
        <row r="279">
          <cell r="A279" t="str">
            <v>25014620100</v>
          </cell>
          <cell r="I279">
            <v>-92.59</v>
          </cell>
        </row>
        <row r="280">
          <cell r="A280" t="str">
            <v>25014620100</v>
          </cell>
          <cell r="I280">
            <v>-97.67</v>
          </cell>
        </row>
        <row r="281">
          <cell r="A281" t="str">
            <v>25014620100</v>
          </cell>
          <cell r="I281">
            <v>-104.81</v>
          </cell>
        </row>
        <row r="282">
          <cell r="A282" t="str">
            <v>25014620100</v>
          </cell>
          <cell r="I282">
            <v>-94.95</v>
          </cell>
        </row>
        <row r="283">
          <cell r="A283" t="str">
            <v>25014620100</v>
          </cell>
          <cell r="I283">
            <v>-101.91</v>
          </cell>
        </row>
        <row r="284">
          <cell r="A284" t="str">
            <v>25014620100</v>
          </cell>
          <cell r="I284">
            <v>-21471.49</v>
          </cell>
        </row>
        <row r="285">
          <cell r="A285" t="str">
            <v>25014620100</v>
          </cell>
          <cell r="I285">
            <v>-90.2</v>
          </cell>
        </row>
        <row r="286">
          <cell r="A286" t="str">
            <v>28014620100</v>
          </cell>
          <cell r="I286">
            <v>-2.97</v>
          </cell>
        </row>
        <row r="287">
          <cell r="A287" t="str">
            <v>28014620100</v>
          </cell>
          <cell r="I287">
            <v>-3</v>
          </cell>
        </row>
        <row r="288">
          <cell r="A288" t="str">
            <v>28014620100</v>
          </cell>
          <cell r="I288">
            <v>-3.32</v>
          </cell>
        </row>
        <row r="289">
          <cell r="A289" t="str">
            <v>28014620100</v>
          </cell>
          <cell r="I289">
            <v>-3.37</v>
          </cell>
        </row>
        <row r="290">
          <cell r="A290" t="str">
            <v>28014620100</v>
          </cell>
          <cell r="I290">
            <v>-2.92</v>
          </cell>
        </row>
        <row r="291">
          <cell r="A291" t="str">
            <v>28014620100</v>
          </cell>
          <cell r="I291">
            <v>-3.59</v>
          </cell>
        </row>
        <row r="292">
          <cell r="A292" t="str">
            <v>28014620100</v>
          </cell>
          <cell r="I292">
            <v>-2.87</v>
          </cell>
        </row>
        <row r="293">
          <cell r="A293" t="str">
            <v>28014620100</v>
          </cell>
          <cell r="I293">
            <v>-3.03</v>
          </cell>
        </row>
        <row r="294">
          <cell r="A294" t="str">
            <v>28014620100</v>
          </cell>
          <cell r="I294">
            <v>-3.25</v>
          </cell>
        </row>
        <row r="295">
          <cell r="A295" t="str">
            <v>28014620100</v>
          </cell>
          <cell r="I295">
            <v>-2.94</v>
          </cell>
        </row>
        <row r="296">
          <cell r="A296" t="str">
            <v>28014620100</v>
          </cell>
          <cell r="I296">
            <v>-3.16</v>
          </cell>
        </row>
        <row r="297">
          <cell r="A297" t="str">
            <v>28014620100</v>
          </cell>
          <cell r="I297">
            <v>-665.42</v>
          </cell>
        </row>
        <row r="298">
          <cell r="A298" t="str">
            <v>28014620100</v>
          </cell>
          <cell r="I298">
            <v>-2.8</v>
          </cell>
        </row>
        <row r="299">
          <cell r="A299" t="str">
            <v>32014620100</v>
          </cell>
          <cell r="I299">
            <v>-2.88</v>
          </cell>
        </row>
        <row r="300">
          <cell r="A300" t="str">
            <v>32014620100</v>
          </cell>
          <cell r="I300">
            <v>-2.91</v>
          </cell>
        </row>
        <row r="301">
          <cell r="A301" t="str">
            <v>32014620100</v>
          </cell>
          <cell r="I301">
            <v>-3.22</v>
          </cell>
        </row>
        <row r="302">
          <cell r="A302" t="str">
            <v>32014620100</v>
          </cell>
          <cell r="I302">
            <v>-3.26</v>
          </cell>
        </row>
        <row r="303">
          <cell r="A303" t="str">
            <v>32014620100</v>
          </cell>
          <cell r="I303">
            <v>-2.83</v>
          </cell>
        </row>
        <row r="304">
          <cell r="A304" t="str">
            <v>32014620100</v>
          </cell>
          <cell r="I304">
            <v>32.58</v>
          </cell>
        </row>
        <row r="305">
          <cell r="A305" t="str">
            <v>32014620100</v>
          </cell>
          <cell r="I305">
            <v>644.79</v>
          </cell>
        </row>
        <row r="306">
          <cell r="A306" t="str">
            <v>32014620100</v>
          </cell>
          <cell r="I306">
            <v>-2.78</v>
          </cell>
        </row>
        <row r="307">
          <cell r="A307" t="str">
            <v>32014620100</v>
          </cell>
          <cell r="I307">
            <v>-2.93</v>
          </cell>
        </row>
        <row r="308">
          <cell r="A308" t="str">
            <v>32014620100</v>
          </cell>
          <cell r="I308">
            <v>-3.15</v>
          </cell>
        </row>
        <row r="309">
          <cell r="A309" t="str">
            <v>32014620100</v>
          </cell>
          <cell r="I309">
            <v>-2.85</v>
          </cell>
        </row>
        <row r="310">
          <cell r="A310" t="str">
            <v>32014620100</v>
          </cell>
          <cell r="I310">
            <v>-3.06</v>
          </cell>
        </row>
        <row r="311">
          <cell r="A311" t="str">
            <v>32014620100</v>
          </cell>
          <cell r="I311">
            <v>-644.79</v>
          </cell>
        </row>
        <row r="312">
          <cell r="A312" t="str">
            <v>32014620100</v>
          </cell>
          <cell r="I312">
            <v>-2.71</v>
          </cell>
        </row>
        <row r="313">
          <cell r="A313" t="str">
            <v>32314620100</v>
          </cell>
          <cell r="I313">
            <v>-161.96</v>
          </cell>
        </row>
        <row r="314">
          <cell r="A314" t="str">
            <v>32314620100</v>
          </cell>
          <cell r="I314">
            <v>-163.37</v>
          </cell>
        </row>
        <row r="315">
          <cell r="A315" t="str">
            <v>32314620100</v>
          </cell>
          <cell r="I315">
            <v>-180.71</v>
          </cell>
        </row>
        <row r="316">
          <cell r="A316" t="str">
            <v>32314620100</v>
          </cell>
          <cell r="I316">
            <v>-183.34</v>
          </cell>
        </row>
        <row r="317">
          <cell r="A317" t="str">
            <v>32314620100</v>
          </cell>
          <cell r="I317">
            <v>-158.80000000000001</v>
          </cell>
        </row>
        <row r="318">
          <cell r="A318" t="str">
            <v>32314620100</v>
          </cell>
          <cell r="I318">
            <v>-9726.89</v>
          </cell>
        </row>
        <row r="319">
          <cell r="A319" t="str">
            <v>32314620100</v>
          </cell>
          <cell r="I319">
            <v>3727</v>
          </cell>
        </row>
        <row r="320">
          <cell r="A320" t="str">
            <v>32314620100</v>
          </cell>
          <cell r="I320">
            <v>-210.65</v>
          </cell>
        </row>
        <row r="321">
          <cell r="A321" t="str">
            <v>32314620100</v>
          </cell>
          <cell r="I321">
            <v>-156.22999999999999</v>
          </cell>
        </row>
        <row r="322">
          <cell r="A322" t="str">
            <v>32314620100</v>
          </cell>
        </row>
        <row r="323">
          <cell r="A323" t="str">
            <v>32314620100</v>
          </cell>
        </row>
        <row r="324">
          <cell r="A324" t="str">
            <v>32314620100</v>
          </cell>
        </row>
        <row r="325">
          <cell r="A325" t="str">
            <v>32314620100</v>
          </cell>
        </row>
        <row r="326">
          <cell r="A326" t="str">
            <v>32314620100</v>
          </cell>
        </row>
        <row r="327">
          <cell r="A327" t="str">
            <v>32314620100</v>
          </cell>
        </row>
        <row r="328">
          <cell r="A328" t="str">
            <v>32814620100</v>
          </cell>
        </row>
        <row r="329">
          <cell r="A329" t="str">
            <v>32814620100</v>
          </cell>
        </row>
        <row r="330">
          <cell r="A330" t="str">
            <v>32814620100</v>
          </cell>
        </row>
        <row r="331">
          <cell r="A331" t="str">
            <v>33114620100</v>
          </cell>
        </row>
        <row r="332">
          <cell r="A332" t="str">
            <v>33114620100</v>
          </cell>
        </row>
        <row r="333">
          <cell r="A333" t="str">
            <v>33114620100</v>
          </cell>
        </row>
        <row r="334">
          <cell r="A334" t="str">
            <v>33114620100</v>
          </cell>
        </row>
        <row r="335">
          <cell r="A335" t="str">
            <v>33114620100</v>
          </cell>
        </row>
        <row r="336">
          <cell r="A336" t="str">
            <v>33114620100</v>
          </cell>
        </row>
        <row r="337">
          <cell r="A337" t="str">
            <v>33114620100</v>
          </cell>
        </row>
        <row r="338">
          <cell r="A338" t="str">
            <v>33114620100</v>
          </cell>
        </row>
        <row r="339">
          <cell r="A339" t="str">
            <v>33114620100</v>
          </cell>
        </row>
        <row r="340">
          <cell r="A340" t="str">
            <v>33114620100</v>
          </cell>
        </row>
        <row r="341">
          <cell r="A341" t="str">
            <v>33114620100</v>
          </cell>
        </row>
        <row r="342">
          <cell r="A342" t="str">
            <v>33114620100</v>
          </cell>
        </row>
      </sheetData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ample"/>
      <sheetName val="Cap (1)"/>
      <sheetName val="Cap (2)"/>
      <sheetName val="Cap (3)"/>
      <sheetName val="Cap (4)"/>
      <sheetName val="Cap (5)"/>
      <sheetName val="Cap (6)"/>
      <sheetName val="Cap (7)"/>
      <sheetName val="Cap (8)"/>
      <sheetName val="Cap (9)"/>
      <sheetName val="Cap (10)"/>
      <sheetName val="Cap (11)"/>
      <sheetName val="Cap (12)"/>
      <sheetName val="Cap (13)"/>
      <sheetName val="Cap (14)"/>
      <sheetName val="Cap (15)"/>
      <sheetName val="Cap (16)"/>
      <sheetName val="Cap (17)"/>
      <sheetName val="Cap (18)"/>
      <sheetName val="Cap (19)"/>
      <sheetName val="Cap (20)"/>
      <sheetName val="Module1"/>
      <sheetName val="REC_CAP"/>
    </sheetNames>
    <definedNames>
      <definedName name="Macro1"/>
      <definedName name="Macro10"/>
      <definedName name="Macro11"/>
      <definedName name="Macro12"/>
      <definedName name="Macro13"/>
      <definedName name="Macro14"/>
      <definedName name="Macro15"/>
      <definedName name="Macro16"/>
      <definedName name="Macro17"/>
      <definedName name="Macro18"/>
      <definedName name="Macro19"/>
      <definedName name="Macro2"/>
      <definedName name="Macro20"/>
      <definedName name="Macro3"/>
      <definedName name="Macro4"/>
      <definedName name="Macro5"/>
      <definedName name="Macro6"/>
      <definedName name="Macro7"/>
      <definedName name="Macro8"/>
      <definedName name="Macro9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zoomScaleNormal="100" workbookViewId="0">
      <selection activeCell="H14" sqref="H14"/>
    </sheetView>
  </sheetViews>
  <sheetFormatPr defaultRowHeight="16.5"/>
  <cols>
    <col min="1" max="1" width="60" style="113" customWidth="1"/>
    <col min="2" max="2" width="17.5703125" style="113" customWidth="1"/>
    <col min="3" max="6" width="17.7109375" style="113" customWidth="1"/>
    <col min="7" max="16384" width="9.140625" style="113"/>
  </cols>
  <sheetData>
    <row r="1" spans="1:7">
      <c r="A1" s="112" t="s">
        <v>11</v>
      </c>
    </row>
    <row r="2" spans="1:7">
      <c r="A2" s="113" t="s">
        <v>13</v>
      </c>
    </row>
    <row r="3" spans="1:7">
      <c r="A3" s="113" t="s">
        <v>10</v>
      </c>
    </row>
    <row r="4" spans="1:7">
      <c r="A4" s="113" t="s">
        <v>133</v>
      </c>
    </row>
    <row r="6" spans="1:7">
      <c r="A6" s="112" t="s">
        <v>9</v>
      </c>
    </row>
    <row r="7" spans="1:7">
      <c r="A7" s="114" t="s">
        <v>12</v>
      </c>
    </row>
    <row r="8" spans="1:7">
      <c r="A8" s="115" t="s">
        <v>132</v>
      </c>
      <c r="B8" s="116"/>
      <c r="C8" s="116"/>
      <c r="D8" s="116"/>
      <c r="E8" s="116"/>
      <c r="F8" s="116"/>
    </row>
    <row r="9" spans="1:7">
      <c r="A9" s="115"/>
      <c r="B9" s="116"/>
      <c r="C9" s="116"/>
      <c r="D9" s="116"/>
      <c r="E9" s="116"/>
      <c r="F9" s="116"/>
    </row>
    <row r="10" spans="1:7">
      <c r="A10" s="115"/>
      <c r="B10" s="116"/>
      <c r="C10" s="116"/>
      <c r="D10" s="116"/>
      <c r="E10" s="116"/>
      <c r="F10" s="116"/>
    </row>
    <row r="11" spans="1:7" ht="18.75">
      <c r="A11" s="117" t="s">
        <v>124</v>
      </c>
      <c r="B11" s="118">
        <v>470000</v>
      </c>
      <c r="C11" s="116"/>
      <c r="D11" s="116"/>
      <c r="E11" s="116"/>
      <c r="F11" s="116"/>
    </row>
    <row r="12" spans="1:7">
      <c r="B12" s="116"/>
      <c r="C12" s="116"/>
      <c r="D12" s="116"/>
      <c r="E12" s="116"/>
      <c r="F12" s="116"/>
    </row>
    <row r="13" spans="1:7">
      <c r="A13" s="119"/>
      <c r="B13" s="116"/>
      <c r="C13" s="116"/>
      <c r="D13" s="116"/>
      <c r="E13" s="116"/>
      <c r="F13" s="116"/>
    </row>
    <row r="14" spans="1:7">
      <c r="A14" s="120"/>
      <c r="B14" s="116"/>
      <c r="C14" s="116"/>
      <c r="D14" s="116"/>
      <c r="E14" s="116"/>
      <c r="F14" s="116"/>
    </row>
    <row r="15" spans="1:7" ht="38.25" customHeight="1" thickBot="1">
      <c r="A15" s="121" t="s">
        <v>125</v>
      </c>
      <c r="B15" s="122" t="str">
        <f>'Tax Rates'!C7</f>
        <v>Parcel Tax</v>
      </c>
      <c r="C15" s="123" t="str">
        <f>'Tax Rates'!D7</f>
        <v>Tax Rate</v>
      </c>
      <c r="D15" s="123" t="str">
        <f>'Tax Rates'!E7</f>
        <v>Taxes</v>
      </c>
      <c r="E15" s="122" t="str">
        <f>'Tax Rates'!F7</f>
        <v>Total</v>
      </c>
    </row>
    <row r="16" spans="1:7" ht="17.25" thickTop="1">
      <c r="A16" s="124" t="str">
        <f>'Tax Rates'!B8</f>
        <v>Residential (01)</v>
      </c>
      <c r="B16" s="127">
        <f>'Tax Rates'!C8</f>
        <v>230</v>
      </c>
      <c r="C16" s="128">
        <f>'Tax Rates'!D8</f>
        <v>0.10495964703749892</v>
      </c>
      <c r="D16" s="127">
        <f>$B$11/1000*C16</f>
        <v>49.331034107624497</v>
      </c>
      <c r="E16" s="129">
        <f>D16+B16</f>
        <v>279.33103410762448</v>
      </c>
      <c r="G16" s="125"/>
    </row>
    <row r="17" spans="1:7">
      <c r="A17" s="124" t="str">
        <f>'Tax Rates'!B9</f>
        <v>Utility (02)</v>
      </c>
      <c r="B17" s="127">
        <f>'Tax Rates'!C9</f>
        <v>230</v>
      </c>
      <c r="C17" s="128">
        <f>'Tax Rates'!D9</f>
        <v>0.62975788222499351</v>
      </c>
      <c r="D17" s="127">
        <f t="shared" ref="D17:D21" si="0">$B$11/1000*C17</f>
        <v>295.98620464574697</v>
      </c>
      <c r="E17" s="129">
        <f t="shared" ref="E17:E21" si="1">D17+B17</f>
        <v>525.98620464574697</v>
      </c>
      <c r="G17" s="125"/>
    </row>
    <row r="18" spans="1:7">
      <c r="A18" s="124" t="str">
        <f>'Tax Rates'!B10</f>
        <v>Light Industry (05)</v>
      </c>
      <c r="B18" s="127">
        <f>'Tax Rates'!C10</f>
        <v>230</v>
      </c>
      <c r="C18" s="128">
        <f>'Tax Rates'!D10</f>
        <v>0.35686279992749631</v>
      </c>
      <c r="D18" s="127">
        <f t="shared" si="0"/>
        <v>167.72551596592328</v>
      </c>
      <c r="E18" s="129">
        <f t="shared" si="1"/>
        <v>397.72551596592325</v>
      </c>
      <c r="G18" s="125"/>
    </row>
    <row r="19" spans="1:7">
      <c r="A19" s="124" t="str">
        <f>'Tax Rates'!B11</f>
        <v>Business/Other (06)</v>
      </c>
      <c r="B19" s="127">
        <f>'Tax Rates'!C11</f>
        <v>230</v>
      </c>
      <c r="C19" s="128">
        <f>'Tax Rates'!D11</f>
        <v>0.23615920583437258</v>
      </c>
      <c r="D19" s="127">
        <f t="shared" si="0"/>
        <v>110.99482674215511</v>
      </c>
      <c r="E19" s="129">
        <f t="shared" si="1"/>
        <v>340.99482674215511</v>
      </c>
      <c r="G19" s="125"/>
    </row>
    <row r="20" spans="1:7">
      <c r="A20" s="124" t="str">
        <f>'Tax Rates'!B12</f>
        <v>Rec/Non-Profit (08)</v>
      </c>
      <c r="B20" s="127">
        <f>'Tax Rates'!C12</f>
        <v>230</v>
      </c>
      <c r="C20" s="128">
        <f>'Tax Rates'!D12</f>
        <v>0.10495964703749892</v>
      </c>
      <c r="D20" s="127">
        <f t="shared" si="0"/>
        <v>49.331034107624497</v>
      </c>
      <c r="E20" s="129">
        <f t="shared" si="1"/>
        <v>279.33103410762448</v>
      </c>
      <c r="G20" s="125"/>
    </row>
    <row r="21" spans="1:7">
      <c r="A21" s="126" t="str">
        <f>'Tax Rates'!B13</f>
        <v>Farm (09)</v>
      </c>
      <c r="B21" s="130">
        <f>'Tax Rates'!C13</f>
        <v>230</v>
      </c>
      <c r="C21" s="131">
        <f>'Tax Rates'!D13</f>
        <v>0.10495964703749892</v>
      </c>
      <c r="D21" s="130">
        <f t="shared" si="0"/>
        <v>49.331034107624497</v>
      </c>
      <c r="E21" s="132">
        <f t="shared" si="1"/>
        <v>279.33103410762448</v>
      </c>
      <c r="G21" s="125"/>
    </row>
  </sheetData>
  <sheetProtection sheet="1" objects="1" scenarios="1"/>
  <printOptions gridLines="1"/>
  <pageMargins left="0.7" right="0.7" top="0.75" bottom="0.75" header="0.3" footer="0.3"/>
  <pageSetup scale="80" orientation="landscape" r:id="rId1"/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Normal="100" workbookViewId="0">
      <selection activeCell="F6" sqref="F6"/>
    </sheetView>
  </sheetViews>
  <sheetFormatPr defaultRowHeight="15"/>
  <cols>
    <col min="1" max="1" width="4" style="109" customWidth="1"/>
    <col min="2" max="2" width="21.7109375" customWidth="1"/>
    <col min="3" max="8" width="16.140625" customWidth="1"/>
    <col min="9" max="9" width="16.7109375" customWidth="1"/>
    <col min="10" max="10" width="13.42578125" customWidth="1"/>
    <col min="11" max="11" width="16.7109375" customWidth="1"/>
    <col min="12" max="12" width="13.42578125" customWidth="1"/>
    <col min="13" max="13" width="16.7109375" customWidth="1"/>
    <col min="14" max="14" width="13.42578125" customWidth="1"/>
    <col min="15" max="15" width="16.7109375" customWidth="1"/>
    <col min="16" max="16" width="13.42578125" customWidth="1"/>
    <col min="17" max="17" width="16.7109375" customWidth="1"/>
    <col min="18" max="18" width="13.42578125" customWidth="1"/>
    <col min="19" max="19" width="14.85546875" customWidth="1"/>
    <col min="20" max="22" width="13.42578125" customWidth="1"/>
    <col min="23" max="23" width="16.7109375" customWidth="1"/>
    <col min="24" max="24" width="13.42578125" customWidth="1"/>
    <col min="25" max="25" width="16.7109375" customWidth="1"/>
    <col min="26" max="26" width="13.42578125" customWidth="1"/>
  </cols>
  <sheetData>
    <row r="1" spans="1:10">
      <c r="A1" s="109" t="s">
        <v>0</v>
      </c>
    </row>
    <row r="2" spans="1:10">
      <c r="A2" s="109" t="s">
        <v>123</v>
      </c>
    </row>
    <row r="3" spans="1:10">
      <c r="A3" s="109" t="s">
        <v>120</v>
      </c>
    </row>
    <row r="5" spans="1:10">
      <c r="A5" s="110">
        <v>1</v>
      </c>
      <c r="B5" s="3" t="s">
        <v>121</v>
      </c>
      <c r="E5" t="s">
        <v>28</v>
      </c>
      <c r="F5" s="111">
        <v>250000</v>
      </c>
    </row>
    <row r="6" spans="1:10">
      <c r="C6" s="3"/>
      <c r="D6" s="3"/>
      <c r="E6" s="3"/>
      <c r="F6" s="3"/>
      <c r="G6" s="3"/>
      <c r="H6" s="3"/>
    </row>
    <row r="7" spans="1:10" ht="15.75" thickBot="1">
      <c r="B7" s="4" t="s">
        <v>7</v>
      </c>
      <c r="C7" s="7" t="s">
        <v>117</v>
      </c>
      <c r="D7" s="7" t="s">
        <v>116</v>
      </c>
      <c r="E7" s="7" t="s">
        <v>118</v>
      </c>
      <c r="F7" s="7" t="s">
        <v>119</v>
      </c>
    </row>
    <row r="8" spans="1:10" ht="15.75" thickTop="1">
      <c r="B8" s="5" t="s">
        <v>126</v>
      </c>
      <c r="C8" s="102">
        <v>230</v>
      </c>
      <c r="D8" s="104">
        <f>'Tax Calc 2014'!K8</f>
        <v>0.10495964703749892</v>
      </c>
      <c r="E8" s="102">
        <f t="shared" ref="E8:E13" si="0">$F$5/1000*D8</f>
        <v>26.239911759374731</v>
      </c>
      <c r="F8" s="105">
        <f>C8+E8</f>
        <v>256.23991175937471</v>
      </c>
    </row>
    <row r="9" spans="1:10">
      <c r="B9" s="5" t="s">
        <v>127</v>
      </c>
      <c r="C9" s="102">
        <v>230</v>
      </c>
      <c r="D9" s="104">
        <f>'Tax Calc 2014'!K9</f>
        <v>0.62975788222499351</v>
      </c>
      <c r="E9" s="102">
        <f t="shared" si="0"/>
        <v>157.43947055624838</v>
      </c>
      <c r="F9" s="105">
        <f t="shared" ref="F9:F13" si="1">C9+E9</f>
        <v>387.43947055624835</v>
      </c>
    </row>
    <row r="10" spans="1:10">
      <c r="B10" s="5" t="s">
        <v>128</v>
      </c>
      <c r="C10" s="102">
        <v>230</v>
      </c>
      <c r="D10" s="104">
        <f>'Tax Calc 2014'!K10</f>
        <v>0.35686279992749631</v>
      </c>
      <c r="E10" s="102">
        <f t="shared" si="0"/>
        <v>89.215699981874081</v>
      </c>
      <c r="F10" s="105">
        <f t="shared" si="1"/>
        <v>319.21569998187408</v>
      </c>
    </row>
    <row r="11" spans="1:10">
      <c r="B11" s="5" t="s">
        <v>129</v>
      </c>
      <c r="C11" s="102">
        <v>230</v>
      </c>
      <c r="D11" s="104">
        <f>'Tax Calc 2014'!K11</f>
        <v>0.23615920583437258</v>
      </c>
      <c r="E11" s="102">
        <f t="shared" si="0"/>
        <v>59.039801458593146</v>
      </c>
      <c r="F11" s="105">
        <f t="shared" si="1"/>
        <v>289.03980145859316</v>
      </c>
    </row>
    <row r="12" spans="1:10">
      <c r="B12" s="5" t="s">
        <v>130</v>
      </c>
      <c r="C12" s="102">
        <v>230</v>
      </c>
      <c r="D12" s="104">
        <f>'Tax Calc 2014'!K12</f>
        <v>0.10495964703749892</v>
      </c>
      <c r="E12" s="102">
        <f t="shared" si="0"/>
        <v>26.239911759374731</v>
      </c>
      <c r="F12" s="105">
        <f t="shared" si="1"/>
        <v>256.23991175937471</v>
      </c>
    </row>
    <row r="13" spans="1:10">
      <c r="B13" s="6" t="s">
        <v>131</v>
      </c>
      <c r="C13" s="103">
        <v>230</v>
      </c>
      <c r="D13" s="106">
        <f>'Tax Calc 2014'!K13</f>
        <v>0.10495964703749892</v>
      </c>
      <c r="E13" s="103">
        <f t="shared" si="0"/>
        <v>26.239911759374731</v>
      </c>
      <c r="F13" s="107">
        <f t="shared" si="1"/>
        <v>256.23991175937471</v>
      </c>
    </row>
    <row r="14" spans="1:10">
      <c r="C14" s="3"/>
      <c r="D14" s="3"/>
      <c r="E14" s="3"/>
      <c r="F14" s="3"/>
      <c r="G14" s="3"/>
      <c r="H14" s="3"/>
    </row>
    <row r="15" spans="1:10">
      <c r="I15" s="1"/>
      <c r="J15" s="2"/>
    </row>
    <row r="16" spans="1:10">
      <c r="B16" s="8" t="s">
        <v>8</v>
      </c>
      <c r="I16" s="1"/>
      <c r="J16" s="2"/>
    </row>
    <row r="17" spans="1:10">
      <c r="I17" s="1"/>
      <c r="J17" s="2"/>
    </row>
    <row r="18" spans="1:10">
      <c r="I18" s="1"/>
      <c r="J18" s="2"/>
    </row>
    <row r="19" spans="1:10">
      <c r="A19" s="110">
        <v>2</v>
      </c>
      <c r="B19" s="3" t="s">
        <v>122</v>
      </c>
      <c r="E19" t="s">
        <v>28</v>
      </c>
      <c r="F19" s="111">
        <f>F5</f>
        <v>250000</v>
      </c>
      <c r="I19" s="1"/>
      <c r="J19" s="2"/>
    </row>
    <row r="20" spans="1:10">
      <c r="C20" s="3"/>
      <c r="D20" s="3"/>
      <c r="E20" s="3"/>
      <c r="F20" s="3"/>
      <c r="I20" s="1"/>
      <c r="J20" s="2"/>
    </row>
    <row r="21" spans="1:10" ht="15.75" thickBot="1">
      <c r="B21" s="4" t="s">
        <v>7</v>
      </c>
      <c r="C21" s="7" t="s">
        <v>116</v>
      </c>
      <c r="D21" s="7" t="s">
        <v>118</v>
      </c>
      <c r="G21" s="1"/>
      <c r="H21" s="2"/>
    </row>
    <row r="22" spans="1:10" ht="15.75" thickTop="1">
      <c r="B22" s="5" t="s">
        <v>1</v>
      </c>
      <c r="C22" s="104">
        <f>'Tax Calc 2014'!K43</f>
        <v>0.67397346308609352</v>
      </c>
      <c r="D22" s="105">
        <f t="shared" ref="D22:D27" si="2">$F$5/1000*C22</f>
        <v>168.49336577152337</v>
      </c>
      <c r="G22" s="1"/>
      <c r="H22" s="2"/>
    </row>
    <row r="23" spans="1:10">
      <c r="B23" s="5" t="s">
        <v>6</v>
      </c>
      <c r="C23" s="104">
        <f>'Tax Calc 2014'!K44</f>
        <v>4.0438407785165609</v>
      </c>
      <c r="D23" s="105">
        <f t="shared" si="2"/>
        <v>1010.9601946291402</v>
      </c>
      <c r="G23" s="1"/>
      <c r="H23" s="2"/>
    </row>
    <row r="24" spans="1:10">
      <c r="B24" s="5" t="s">
        <v>2</v>
      </c>
      <c r="C24" s="104">
        <f>'Tax Calc 2014'!K45</f>
        <v>2.291509774492718</v>
      </c>
      <c r="D24" s="105">
        <f t="shared" si="2"/>
        <v>572.87744362317949</v>
      </c>
      <c r="G24" s="1"/>
      <c r="H24" s="2"/>
    </row>
    <row r="25" spans="1:10">
      <c r="B25" s="5" t="s">
        <v>3</v>
      </c>
      <c r="C25" s="104">
        <f>'Tax Calc 2014'!K46</f>
        <v>1.5164402919437103</v>
      </c>
      <c r="D25" s="105">
        <f t="shared" si="2"/>
        <v>379.11007298592756</v>
      </c>
      <c r="G25" s="1"/>
      <c r="H25" s="2"/>
    </row>
    <row r="26" spans="1:10">
      <c r="B26" s="5" t="s">
        <v>4</v>
      </c>
      <c r="C26" s="104">
        <f>'Tax Calc 2014'!K47</f>
        <v>0.67397346308609352</v>
      </c>
      <c r="D26" s="105">
        <f t="shared" si="2"/>
        <v>168.49336577152337</v>
      </c>
      <c r="G26" s="1"/>
      <c r="H26" s="2"/>
    </row>
    <row r="27" spans="1:10">
      <c r="B27" s="6" t="s">
        <v>5</v>
      </c>
      <c r="C27" s="106">
        <f>'Tax Calc 2014'!K48</f>
        <v>0.67397346308609352</v>
      </c>
      <c r="D27" s="107">
        <f t="shared" si="2"/>
        <v>168.49336577152337</v>
      </c>
    </row>
  </sheetData>
  <printOptions gridLines="1"/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Z54"/>
  <sheetViews>
    <sheetView zoomScaleNormal="100" workbookViewId="0">
      <pane xSplit="3" ySplit="6" topLeftCell="D16" activePane="bottomRight" state="frozen"/>
      <selection activeCell="A2" sqref="A2"/>
      <selection pane="topRight" activeCell="A2" sqref="A2"/>
      <selection pane="bottomLeft" activeCell="A2" sqref="A2"/>
      <selection pane="bottomRight" activeCell="M49" sqref="M49"/>
    </sheetView>
  </sheetViews>
  <sheetFormatPr defaultColWidth="6.85546875" defaultRowHeight="11.25"/>
  <cols>
    <col min="1" max="1" width="6.28515625" style="10" customWidth="1"/>
    <col min="2" max="2" width="7.85546875" style="9" customWidth="1"/>
    <col min="3" max="3" width="15.42578125" style="9" customWidth="1"/>
    <col min="4" max="4" width="12.42578125" style="9" bestFit="1" customWidth="1"/>
    <col min="5" max="10" width="12.42578125" style="9" customWidth="1"/>
    <col min="11" max="12" width="11.42578125" style="9" customWidth="1"/>
    <col min="13" max="13" width="11.28515625" style="9" customWidth="1"/>
    <col min="14" max="14" width="13.140625" style="9" customWidth="1"/>
    <col min="15" max="15" width="11.42578125" style="9" customWidth="1"/>
    <col min="16" max="16" width="11.28515625" style="9" customWidth="1"/>
    <col min="17" max="17" width="11.42578125" style="9" customWidth="1"/>
    <col min="18" max="22" width="11.28515625" style="9" customWidth="1"/>
    <col min="23" max="25" width="12.42578125" style="9" customWidth="1"/>
    <col min="26" max="26" width="12.28515625" style="9" customWidth="1"/>
    <col min="27" max="27" width="13.28515625" style="9" customWidth="1"/>
    <col min="28" max="28" width="11.140625" style="9" customWidth="1"/>
    <col min="29" max="29" width="10.7109375" style="9" customWidth="1"/>
    <col min="30" max="31" width="10.5703125" style="9" customWidth="1"/>
    <col min="32" max="32" width="10.42578125" style="9" customWidth="1"/>
    <col min="33" max="33" width="13.140625" style="9" customWidth="1"/>
    <col min="34" max="34" width="10.85546875" style="9" customWidth="1"/>
    <col min="35" max="35" width="10.85546875" style="9" bestFit="1" customWidth="1"/>
    <col min="36" max="36" width="10.85546875" style="9" customWidth="1"/>
    <col min="37" max="38" width="9.85546875" style="9" bestFit="1" customWidth="1"/>
    <col min="39" max="16384" width="6.85546875" style="9"/>
  </cols>
  <sheetData>
    <row r="1" spans="1:260">
      <c r="A1" s="133" t="s">
        <v>44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82"/>
    </row>
    <row r="2" spans="1:260">
      <c r="A2" s="133" t="s">
        <v>43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82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  <c r="IW2" s="81"/>
      <c r="IX2" s="81"/>
      <c r="IY2" s="81"/>
      <c r="IZ2" s="81"/>
    </row>
    <row r="3" spans="1:260">
      <c r="B3" s="80" t="s">
        <v>42</v>
      </c>
      <c r="C3" s="79"/>
      <c r="D3" s="79"/>
      <c r="E3" s="79"/>
      <c r="F3" s="79"/>
      <c r="G3" s="79"/>
      <c r="H3" s="79"/>
      <c r="I3" s="79"/>
      <c r="J3" s="79"/>
      <c r="K3" s="78"/>
      <c r="L3" s="78"/>
    </row>
    <row r="4" spans="1:260" ht="12" thickBot="1">
      <c r="B4" s="29"/>
      <c r="C4" s="28"/>
      <c r="D4" s="31"/>
      <c r="E4" s="31" t="s">
        <v>41</v>
      </c>
      <c r="F4" s="31" t="s">
        <v>40</v>
      </c>
      <c r="G4" s="31"/>
      <c r="H4" s="31"/>
      <c r="I4" s="31"/>
      <c r="J4" s="31"/>
      <c r="K4" s="31"/>
      <c r="L4" s="31"/>
    </row>
    <row r="5" spans="1:260" ht="12" thickTop="1">
      <c r="A5" s="10" t="s">
        <v>39</v>
      </c>
      <c r="B5" s="17" t="s">
        <v>31</v>
      </c>
      <c r="C5" s="77"/>
      <c r="D5" s="76">
        <v>2013</v>
      </c>
      <c r="E5" s="76">
        <v>2014</v>
      </c>
      <c r="F5" s="76">
        <v>2014</v>
      </c>
      <c r="G5" s="76" t="s">
        <v>38</v>
      </c>
      <c r="H5" s="76" t="s">
        <v>37</v>
      </c>
      <c r="I5" s="76" t="s">
        <v>36</v>
      </c>
      <c r="J5" s="75" t="s">
        <v>35</v>
      </c>
      <c r="K5" s="74" t="s">
        <v>34</v>
      </c>
      <c r="L5" s="73" t="s">
        <v>33</v>
      </c>
    </row>
    <row r="6" spans="1:260" ht="12" thickBot="1">
      <c r="B6" s="72" t="s">
        <v>32</v>
      </c>
      <c r="C6" s="70" t="s">
        <v>31</v>
      </c>
      <c r="D6" s="71" t="s">
        <v>30</v>
      </c>
      <c r="E6" s="71" t="s">
        <v>30</v>
      </c>
      <c r="F6" s="71" t="s">
        <v>28</v>
      </c>
      <c r="G6" s="71" t="s">
        <v>29</v>
      </c>
      <c r="H6" s="71" t="s">
        <v>27</v>
      </c>
      <c r="I6" s="71" t="s">
        <v>28</v>
      </c>
      <c r="J6" s="71" t="s">
        <v>27</v>
      </c>
      <c r="K6" s="69" t="s">
        <v>26</v>
      </c>
      <c r="L6" s="68" t="s">
        <v>25</v>
      </c>
    </row>
    <row r="7" spans="1:260" ht="12" thickTop="1">
      <c r="B7" s="26"/>
      <c r="C7" s="43"/>
      <c r="D7" s="11"/>
      <c r="E7" s="11"/>
      <c r="F7" s="11"/>
      <c r="G7" s="11"/>
      <c r="H7" s="11"/>
      <c r="I7" s="11"/>
      <c r="J7" s="11"/>
      <c r="K7" s="67"/>
      <c r="L7" s="61"/>
    </row>
    <row r="8" spans="1:260">
      <c r="A8" s="10">
        <v>1125</v>
      </c>
      <c r="B8" s="66">
        <v>1</v>
      </c>
      <c r="C8" s="11" t="s">
        <v>1</v>
      </c>
      <c r="D8" s="23">
        <v>332786275</v>
      </c>
      <c r="E8" s="23">
        <f>332031060-19500</f>
        <v>332011560</v>
      </c>
      <c r="F8" s="23">
        <v>332389460</v>
      </c>
      <c r="G8" s="38">
        <f>E8/$E$14</f>
        <v>0.82961977922802199</v>
      </c>
      <c r="H8" s="11">
        <v>1</v>
      </c>
      <c r="I8" s="23">
        <f t="shared" ref="I8:I13" si="0">(E8*H8)/10</f>
        <v>33201156</v>
      </c>
      <c r="J8" s="11">
        <v>1</v>
      </c>
      <c r="K8" s="62">
        <f>M15/I14*100</f>
        <v>0.10495964703749892</v>
      </c>
      <c r="L8" s="61">
        <f t="shared" ref="L8:L13" si="1">E8/1000*K8</f>
        <v>34847.816149969396</v>
      </c>
    </row>
    <row r="9" spans="1:260">
      <c r="A9" s="10">
        <v>20</v>
      </c>
      <c r="B9" s="64">
        <v>2</v>
      </c>
      <c r="C9" s="11" t="s">
        <v>6</v>
      </c>
      <c r="D9" s="23">
        <f>14754305-D18</f>
        <v>1405305</v>
      </c>
      <c r="E9" s="23">
        <f>14471955-E18</f>
        <v>1738955</v>
      </c>
      <c r="F9" s="23">
        <f>14471955-F18</f>
        <v>14471955</v>
      </c>
      <c r="G9" s="38">
        <f>(E9+E18)/$E$14</f>
        <v>3.6162054454061385E-2</v>
      </c>
      <c r="H9" s="11">
        <v>6</v>
      </c>
      <c r="I9" s="23">
        <f t="shared" si="0"/>
        <v>1043373</v>
      </c>
      <c r="J9" s="11">
        <v>6</v>
      </c>
      <c r="K9" s="62">
        <f>$K$8*H9</f>
        <v>0.62975788222499351</v>
      </c>
      <c r="L9" s="61">
        <f t="shared" si="1"/>
        <v>1095.1206180845636</v>
      </c>
    </row>
    <row r="10" spans="1:260">
      <c r="A10" s="10">
        <v>3</v>
      </c>
      <c r="B10" s="64">
        <v>5</v>
      </c>
      <c r="C10" s="11" t="s">
        <v>2</v>
      </c>
      <c r="D10" s="23">
        <v>2209400</v>
      </c>
      <c r="E10" s="23">
        <v>2203200</v>
      </c>
      <c r="F10" s="23">
        <v>2203200</v>
      </c>
      <c r="G10" s="38">
        <f>E10/$E$14</f>
        <v>5.5052851099376722E-3</v>
      </c>
      <c r="H10" s="11">
        <v>3.4</v>
      </c>
      <c r="I10" s="23">
        <f t="shared" si="0"/>
        <v>749088</v>
      </c>
      <c r="J10" s="11">
        <v>3.4</v>
      </c>
      <c r="K10" s="62">
        <f>$K$8*H10</f>
        <v>0.35686279992749631</v>
      </c>
      <c r="L10" s="61">
        <f t="shared" si="1"/>
        <v>786.24012080025977</v>
      </c>
    </row>
    <row r="11" spans="1:260">
      <c r="A11" s="10">
        <v>313</v>
      </c>
      <c r="B11" s="64">
        <v>6</v>
      </c>
      <c r="C11" s="11" t="s">
        <v>3</v>
      </c>
      <c r="D11" s="23">
        <v>59674301</v>
      </c>
      <c r="E11" s="23">
        <v>60273401</v>
      </c>
      <c r="F11" s="23">
        <v>60273401</v>
      </c>
      <c r="G11" s="38">
        <f>E11/$E$14</f>
        <v>0.15060923068745571</v>
      </c>
      <c r="H11" s="11">
        <v>2.25</v>
      </c>
      <c r="I11" s="23">
        <f t="shared" si="0"/>
        <v>13561515.225</v>
      </c>
      <c r="J11" s="65">
        <v>2.25</v>
      </c>
      <c r="K11" s="62">
        <f>$K$8*H11</f>
        <v>0.23615920583437258</v>
      </c>
      <c r="L11" s="61">
        <f t="shared" si="1"/>
        <v>14234.118513096677</v>
      </c>
    </row>
    <row r="12" spans="1:260">
      <c r="A12" s="10">
        <v>7</v>
      </c>
      <c r="B12" s="64">
        <v>8</v>
      </c>
      <c r="C12" s="11" t="s">
        <v>4</v>
      </c>
      <c r="D12" s="23">
        <v>3596300</v>
      </c>
      <c r="E12" s="23">
        <v>3595200</v>
      </c>
      <c r="F12" s="23">
        <v>3595200</v>
      </c>
      <c r="G12" s="38">
        <f>E12/$E$14</f>
        <v>8.98356981992008E-3</v>
      </c>
      <c r="H12" s="11">
        <v>1</v>
      </c>
      <c r="I12" s="23">
        <f t="shared" si="0"/>
        <v>359520</v>
      </c>
      <c r="J12" s="11">
        <v>1</v>
      </c>
      <c r="K12" s="62">
        <f>$K$8*H12</f>
        <v>0.10495964703749892</v>
      </c>
      <c r="L12" s="61">
        <f t="shared" si="1"/>
        <v>377.35092302921612</v>
      </c>
    </row>
    <row r="13" spans="1:260">
      <c r="A13" s="10">
        <v>8</v>
      </c>
      <c r="B13" s="60">
        <v>9</v>
      </c>
      <c r="C13" s="14" t="s">
        <v>5</v>
      </c>
      <c r="D13" s="47">
        <v>349766</v>
      </c>
      <c r="E13" s="47">
        <v>374941</v>
      </c>
      <c r="F13" s="47">
        <v>374941</v>
      </c>
      <c r="G13" s="38">
        <f>E13/$E$14</f>
        <v>9.3689047948671976E-4</v>
      </c>
      <c r="H13" s="14">
        <v>1</v>
      </c>
      <c r="I13" s="47">
        <f t="shared" si="0"/>
        <v>37494.1</v>
      </c>
      <c r="J13" s="14">
        <v>1</v>
      </c>
      <c r="K13" s="59">
        <f>$K$8*H13</f>
        <v>0.10495964703749892</v>
      </c>
      <c r="L13" s="58">
        <f t="shared" si="1"/>
        <v>39.353675019886879</v>
      </c>
    </row>
    <row r="14" spans="1:260" ht="12" thickBot="1">
      <c r="A14" s="10">
        <v>-2</v>
      </c>
      <c r="B14" s="42"/>
      <c r="C14" s="31"/>
      <c r="D14" s="40">
        <f t="shared" ref="D14:I14" si="2">SUM(D8:D13)</f>
        <v>400021347</v>
      </c>
      <c r="E14" s="40">
        <f t="shared" si="2"/>
        <v>400197257</v>
      </c>
      <c r="F14" s="40">
        <f t="shared" si="2"/>
        <v>413308157</v>
      </c>
      <c r="G14" s="57">
        <f t="shared" si="2"/>
        <v>1.0318168097788836</v>
      </c>
      <c r="H14" s="41">
        <f t="shared" si="2"/>
        <v>14.65</v>
      </c>
      <c r="I14" s="56">
        <f t="shared" si="2"/>
        <v>48952146.325000003</v>
      </c>
      <c r="J14" s="31"/>
      <c r="K14" s="100">
        <f>SUM(K8:K13)</f>
        <v>1.5376588290993594</v>
      </c>
      <c r="L14" s="101">
        <f>SUM(L8:L13)</f>
        <v>51380</v>
      </c>
    </row>
    <row r="15" spans="1:260" ht="12" thickTop="1">
      <c r="A15" s="10">
        <f>SUM(A8:A14)</f>
        <v>1474</v>
      </c>
      <c r="B15" s="9">
        <v>1</v>
      </c>
      <c r="C15" s="9" t="s">
        <v>24</v>
      </c>
      <c r="D15" s="55">
        <f>359411701-798000-1408000-D14</f>
        <v>-42815646</v>
      </c>
      <c r="E15" s="54">
        <f>E14/D14-1</f>
        <v>4.3975153156017299E-4</v>
      </c>
      <c r="F15" s="54">
        <f>F14/D14-1</f>
        <v>3.3215252385018434E-2</v>
      </c>
      <c r="G15" s="54">
        <f>F14/E14-1</f>
        <v>3.2761094112146782E-2</v>
      </c>
      <c r="H15" s="54"/>
      <c r="I15" s="23"/>
      <c r="J15" s="54"/>
      <c r="K15" s="99"/>
      <c r="L15" s="49"/>
      <c r="M15" s="9">
        <v>51380</v>
      </c>
      <c r="N15" s="37"/>
    </row>
    <row r="16" spans="1:260">
      <c r="A16" s="10">
        <v>1307</v>
      </c>
      <c r="B16" s="11"/>
      <c r="C16" s="11"/>
      <c r="D16" s="53"/>
      <c r="E16" s="23">
        <f>E14-D14</f>
        <v>175910</v>
      </c>
      <c r="F16" s="23">
        <f>F14-D14</f>
        <v>13286810</v>
      </c>
      <c r="G16" s="51"/>
      <c r="H16" s="51"/>
      <c r="I16" s="23"/>
      <c r="J16" s="52"/>
      <c r="K16" s="11"/>
      <c r="L16" s="38"/>
      <c r="M16" s="37">
        <v>0</v>
      </c>
      <c r="N16" s="50"/>
      <c r="P16" s="49"/>
      <c r="S16" s="49"/>
      <c r="T16" s="49"/>
      <c r="U16" s="49"/>
      <c r="V16" s="49"/>
      <c r="W16" s="49"/>
      <c r="X16" s="49"/>
      <c r="Y16" s="43"/>
      <c r="Z16" s="43"/>
      <c r="AA16" s="11"/>
      <c r="AB16" s="11"/>
      <c r="AC16" s="11"/>
    </row>
    <row r="17" spans="1:34">
      <c r="B17" s="14"/>
      <c r="C17" s="14"/>
      <c r="D17" s="48"/>
      <c r="E17" s="46"/>
      <c r="F17" s="51"/>
      <c r="G17" s="51"/>
      <c r="H17" s="51"/>
      <c r="I17" s="23"/>
      <c r="J17" s="51"/>
      <c r="K17" s="38"/>
      <c r="L17" s="11"/>
      <c r="M17" s="19"/>
      <c r="N17" s="45"/>
      <c r="O17" s="11"/>
      <c r="P17" s="11"/>
      <c r="Q17" s="38"/>
      <c r="R17" s="38"/>
      <c r="S17" s="38"/>
      <c r="T17" s="11"/>
      <c r="U17" s="44"/>
      <c r="V17" s="36"/>
      <c r="W17" s="43"/>
      <c r="X17" s="43"/>
      <c r="Y17" s="11"/>
      <c r="Z17" s="11"/>
      <c r="AA17" s="11"/>
    </row>
    <row r="18" spans="1:34" ht="12" thickBot="1">
      <c r="A18" s="10">
        <v>2</v>
      </c>
      <c r="B18" s="42" t="s">
        <v>23</v>
      </c>
      <c r="C18" s="31" t="s">
        <v>22</v>
      </c>
      <c r="D18" s="40">
        <v>13349000</v>
      </c>
      <c r="E18" s="108">
        <f>6407000+6326000</f>
        <v>12733000</v>
      </c>
      <c r="F18" s="23"/>
      <c r="G18" s="38"/>
      <c r="H18" s="35"/>
      <c r="I18" s="23"/>
      <c r="J18" s="11"/>
      <c r="K18" s="63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34" ht="12" thickTop="1">
      <c r="A19" s="9"/>
      <c r="B19" s="11"/>
      <c r="C19" s="11"/>
      <c r="D19" s="23"/>
      <c r="F19" s="11"/>
      <c r="G19" s="23"/>
      <c r="H19" s="23"/>
      <c r="I19" s="23"/>
      <c r="J19" s="23"/>
      <c r="K19" s="11"/>
      <c r="L19" s="11"/>
    </row>
    <row r="20" spans="1:34">
      <c r="B20" s="11"/>
      <c r="C20" s="11"/>
      <c r="D20" s="39"/>
      <c r="E20" s="39"/>
      <c r="F20" s="39"/>
      <c r="G20" s="38"/>
      <c r="H20" s="38"/>
      <c r="I20" s="38"/>
      <c r="J20" s="38"/>
      <c r="K20" s="11"/>
      <c r="L20" s="77"/>
      <c r="AC20" s="12"/>
    </row>
    <row r="21" spans="1:34">
      <c r="B21" s="11"/>
      <c r="C21" s="11"/>
      <c r="D21" s="23"/>
      <c r="E21" s="23"/>
      <c r="F21" s="23"/>
      <c r="G21" s="23"/>
      <c r="H21" s="23"/>
      <c r="I21" s="23"/>
      <c r="J21" s="23"/>
      <c r="K21" s="23"/>
      <c r="L21" s="23"/>
      <c r="O21" s="37"/>
      <c r="AF21" s="36"/>
      <c r="AH21" s="12"/>
    </row>
    <row r="22" spans="1:34">
      <c r="B22" s="11"/>
      <c r="C22" s="11"/>
      <c r="D22" s="43"/>
      <c r="E22" s="43"/>
      <c r="F22" s="11"/>
      <c r="G22" s="35"/>
      <c r="H22" s="11"/>
    </row>
    <row r="23" spans="1:34">
      <c r="B23" s="11"/>
      <c r="C23" s="11"/>
      <c r="D23" s="11"/>
      <c r="E23" s="11"/>
      <c r="H23" s="11"/>
      <c r="I23" s="11"/>
    </row>
    <row r="24" spans="1:34" ht="13.5">
      <c r="B24" s="34"/>
      <c r="C24" s="34"/>
      <c r="D24" s="34"/>
      <c r="H24" s="11"/>
      <c r="I24" s="11"/>
      <c r="J24" s="11"/>
    </row>
    <row r="25" spans="1:34">
      <c r="B25" s="33" t="s">
        <v>21</v>
      </c>
      <c r="C25" s="11"/>
      <c r="D25" s="11"/>
      <c r="E25" s="32"/>
      <c r="H25" s="11"/>
      <c r="I25" s="11"/>
      <c r="J25" s="11"/>
    </row>
    <row r="26" spans="1:34" ht="12" thickBot="1">
      <c r="B26" s="29"/>
      <c r="C26" s="31"/>
      <c r="D26" s="31"/>
      <c r="E26" s="27"/>
      <c r="H26" s="11"/>
      <c r="I26" s="11"/>
      <c r="J26" s="11"/>
      <c r="K26" s="11"/>
    </row>
    <row r="27" spans="1:34" ht="12" thickTop="1">
      <c r="B27" s="26"/>
      <c r="C27" s="11" t="s">
        <v>20</v>
      </c>
      <c r="D27" s="11" t="s">
        <v>19</v>
      </c>
      <c r="E27" s="30" t="s">
        <v>18</v>
      </c>
      <c r="H27" s="11"/>
      <c r="I27" s="11"/>
      <c r="J27" s="11"/>
      <c r="K27" s="11"/>
    </row>
    <row r="28" spans="1:34" ht="12" thickBot="1">
      <c r="B28" s="29"/>
      <c r="C28" s="28"/>
      <c r="D28" s="28"/>
      <c r="E28" s="27"/>
      <c r="H28" s="11"/>
      <c r="I28" s="11"/>
      <c r="J28" s="11"/>
      <c r="K28" s="11"/>
    </row>
    <row r="29" spans="1:34" ht="12" thickTop="1">
      <c r="B29" s="26"/>
      <c r="C29" s="23">
        <v>1228</v>
      </c>
      <c r="D29" s="22">
        <v>-73.3</v>
      </c>
      <c r="E29" s="25">
        <f>C29*D29</f>
        <v>-90012.4</v>
      </c>
      <c r="H29" s="11"/>
      <c r="I29" s="11"/>
      <c r="J29" s="11"/>
      <c r="K29" s="11"/>
    </row>
    <row r="30" spans="1:34">
      <c r="B30" s="24"/>
      <c r="C30" s="23">
        <v>1228</v>
      </c>
      <c r="D30" s="22">
        <f>E30/C30</f>
        <v>226.82774905665664</v>
      </c>
      <c r="E30" s="21">
        <f>SUM('30'!D8:D9)</f>
        <v>278544.47584157437</v>
      </c>
      <c r="F30" s="9" t="s">
        <v>17</v>
      </c>
      <c r="H30" s="11"/>
      <c r="I30" s="11"/>
      <c r="J30" s="11"/>
      <c r="K30" s="11"/>
    </row>
    <row r="31" spans="1:34">
      <c r="B31" s="20"/>
      <c r="C31" s="11"/>
      <c r="D31" s="19"/>
      <c r="E31" s="18"/>
      <c r="H31" s="11"/>
      <c r="I31" s="11"/>
      <c r="J31" s="11"/>
      <c r="K31" s="11"/>
    </row>
    <row r="32" spans="1:34" ht="12" thickBot="1">
      <c r="B32" s="17" t="s">
        <v>16</v>
      </c>
      <c r="C32" s="9">
        <v>1228</v>
      </c>
      <c r="D32" s="11">
        <f>E32/C32</f>
        <v>153.52774905665666</v>
      </c>
      <c r="E32" s="16">
        <f>SUM(E29:E31)</f>
        <v>188532.07584157438</v>
      </c>
      <c r="F32" s="9" t="s">
        <v>15</v>
      </c>
      <c r="K32" s="11"/>
    </row>
    <row r="33" spans="1:20" ht="12" thickTop="1">
      <c r="B33" s="15"/>
      <c r="C33" s="14"/>
      <c r="D33" s="14"/>
      <c r="E33" s="13"/>
      <c r="J33" s="10"/>
      <c r="K33" s="11"/>
    </row>
    <row r="34" spans="1:20">
      <c r="D34" s="12"/>
    </row>
    <row r="36" spans="1:20">
      <c r="O36" s="11"/>
    </row>
    <row r="37" spans="1:20">
      <c r="O37" s="11" t="s">
        <v>14</v>
      </c>
      <c r="S37" s="11"/>
      <c r="T37" s="11"/>
    </row>
    <row r="38" spans="1:20">
      <c r="B38" s="80" t="s">
        <v>42</v>
      </c>
      <c r="C38" s="79"/>
      <c r="D38" s="79"/>
      <c r="E38" s="79"/>
      <c r="F38" s="79"/>
      <c r="G38" s="79"/>
      <c r="H38" s="79"/>
      <c r="I38" s="79"/>
      <c r="J38" s="79"/>
      <c r="K38" s="78"/>
      <c r="L38" s="78"/>
    </row>
    <row r="39" spans="1:20" ht="12" thickBot="1">
      <c r="B39" s="29"/>
      <c r="C39" s="28"/>
      <c r="D39" s="31"/>
      <c r="E39" s="31" t="s">
        <v>41</v>
      </c>
      <c r="F39" s="31" t="s">
        <v>40</v>
      </c>
      <c r="G39" s="31"/>
      <c r="H39" s="31"/>
      <c r="I39" s="31"/>
      <c r="J39" s="31"/>
      <c r="K39" s="31"/>
      <c r="L39" s="31"/>
    </row>
    <row r="40" spans="1:20" ht="12" thickTop="1">
      <c r="A40" s="10" t="s">
        <v>39</v>
      </c>
      <c r="B40" s="17" t="s">
        <v>31</v>
      </c>
      <c r="C40" s="77"/>
      <c r="D40" s="76">
        <v>2013</v>
      </c>
      <c r="E40" s="76">
        <v>2014</v>
      </c>
      <c r="F40" s="76">
        <v>2014</v>
      </c>
      <c r="G40" s="76" t="s">
        <v>38</v>
      </c>
      <c r="H40" s="76" t="s">
        <v>37</v>
      </c>
      <c r="I40" s="76" t="s">
        <v>36</v>
      </c>
      <c r="J40" s="75" t="s">
        <v>35</v>
      </c>
      <c r="K40" s="74" t="s">
        <v>34</v>
      </c>
      <c r="L40" s="73" t="s">
        <v>33</v>
      </c>
    </row>
    <row r="41" spans="1:20" ht="12" thickBot="1">
      <c r="B41" s="72" t="s">
        <v>32</v>
      </c>
      <c r="C41" s="70" t="s">
        <v>31</v>
      </c>
      <c r="D41" s="71" t="s">
        <v>30</v>
      </c>
      <c r="E41" s="71" t="s">
        <v>30</v>
      </c>
      <c r="F41" s="71" t="s">
        <v>28</v>
      </c>
      <c r="G41" s="71" t="s">
        <v>29</v>
      </c>
      <c r="H41" s="71" t="s">
        <v>27</v>
      </c>
      <c r="I41" s="71" t="s">
        <v>28</v>
      </c>
      <c r="J41" s="71" t="s">
        <v>27</v>
      </c>
      <c r="K41" s="69" t="s">
        <v>26</v>
      </c>
      <c r="L41" s="68" t="s">
        <v>25</v>
      </c>
    </row>
    <row r="42" spans="1:20" ht="12" thickTop="1">
      <c r="B42" s="26"/>
      <c r="C42" s="43"/>
      <c r="D42" s="11"/>
      <c r="E42" s="11"/>
      <c r="F42" s="11"/>
      <c r="G42" s="11"/>
      <c r="H42" s="11"/>
      <c r="I42" s="11"/>
      <c r="J42" s="11"/>
      <c r="K42" s="67"/>
      <c r="L42" s="61"/>
    </row>
    <row r="43" spans="1:20">
      <c r="A43" s="10">
        <v>1125</v>
      </c>
      <c r="B43" s="66">
        <v>1</v>
      </c>
      <c r="C43" s="11" t="s">
        <v>1</v>
      </c>
      <c r="D43" s="23">
        <v>332786275</v>
      </c>
      <c r="E43" s="23">
        <f>332031060-19500</f>
        <v>332011560</v>
      </c>
      <c r="F43" s="23">
        <v>332389460</v>
      </c>
      <c r="G43" s="38">
        <f>E43/$E$14</f>
        <v>0.82961977922802199</v>
      </c>
      <c r="H43" s="11">
        <v>1</v>
      </c>
      <c r="I43" s="23">
        <f t="shared" ref="I43:I48" si="3">(E43*H43)/10</f>
        <v>33201156</v>
      </c>
      <c r="J43" s="11">
        <v>1</v>
      </c>
      <c r="K43" s="62">
        <f>M50/I49*100</f>
        <v>0.67397346308609352</v>
      </c>
      <c r="L43" s="61">
        <f t="shared" ref="L43:L48" si="4">E43/1000*K43</f>
        <v>223766.98087781633</v>
      </c>
    </row>
    <row r="44" spans="1:20">
      <c r="A44" s="10">
        <v>20</v>
      </c>
      <c r="B44" s="64">
        <v>2</v>
      </c>
      <c r="C44" s="11" t="s">
        <v>6</v>
      </c>
      <c r="D44" s="23">
        <f>14754305-D53</f>
        <v>1405305</v>
      </c>
      <c r="E44" s="23">
        <f>14471955-E53</f>
        <v>1738955</v>
      </c>
      <c r="F44" s="23">
        <f>14471955-F53</f>
        <v>14471955</v>
      </c>
      <c r="G44" s="38">
        <f>(E44+E53)/$E$14</f>
        <v>3.6162054454061385E-2</v>
      </c>
      <c r="H44" s="11">
        <v>6</v>
      </c>
      <c r="I44" s="23">
        <f t="shared" si="3"/>
        <v>1043373</v>
      </c>
      <c r="J44" s="11">
        <v>6</v>
      </c>
      <c r="K44" s="62">
        <f>$K$43*H44</f>
        <v>4.0438407785165609</v>
      </c>
      <c r="L44" s="61">
        <f t="shared" si="4"/>
        <v>7032.0571410052662</v>
      </c>
    </row>
    <row r="45" spans="1:20">
      <c r="A45" s="10">
        <v>3</v>
      </c>
      <c r="B45" s="64">
        <v>5</v>
      </c>
      <c r="C45" s="11" t="s">
        <v>2</v>
      </c>
      <c r="D45" s="23">
        <v>2209400</v>
      </c>
      <c r="E45" s="23">
        <v>2203200</v>
      </c>
      <c r="F45" s="23">
        <v>2203200</v>
      </c>
      <c r="G45" s="38">
        <f>E45/$E$14</f>
        <v>5.5052851099376722E-3</v>
      </c>
      <c r="H45" s="11">
        <v>3.4</v>
      </c>
      <c r="I45" s="23">
        <f t="shared" si="3"/>
        <v>749088</v>
      </c>
      <c r="J45" s="11">
        <v>3.4</v>
      </c>
      <c r="K45" s="62">
        <f t="shared" ref="K45:K48" si="5">$K$43*H45</f>
        <v>2.291509774492718</v>
      </c>
      <c r="L45" s="61">
        <f t="shared" si="4"/>
        <v>5048.6543351623559</v>
      </c>
    </row>
    <row r="46" spans="1:20">
      <c r="A46" s="10">
        <v>313</v>
      </c>
      <c r="B46" s="64">
        <v>6</v>
      </c>
      <c r="C46" s="11" t="s">
        <v>3</v>
      </c>
      <c r="D46" s="23">
        <v>59674301</v>
      </c>
      <c r="E46" s="23">
        <v>60273401</v>
      </c>
      <c r="F46" s="23">
        <v>60273401</v>
      </c>
      <c r="G46" s="38">
        <f>E46/$E$14</f>
        <v>0.15060923068745571</v>
      </c>
      <c r="H46" s="11">
        <v>2.25</v>
      </c>
      <c r="I46" s="23">
        <f t="shared" si="3"/>
        <v>13561515.225</v>
      </c>
      <c r="J46" s="65">
        <v>2.25</v>
      </c>
      <c r="K46" s="62">
        <f t="shared" si="5"/>
        <v>1.5164402919437103</v>
      </c>
      <c r="L46" s="61">
        <f t="shared" si="4"/>
        <v>91401.013808880321</v>
      </c>
    </row>
    <row r="47" spans="1:20">
      <c r="A47" s="10">
        <v>7</v>
      </c>
      <c r="B47" s="64">
        <v>8</v>
      </c>
      <c r="C47" s="11" t="s">
        <v>4</v>
      </c>
      <c r="D47" s="23">
        <v>3596300</v>
      </c>
      <c r="E47" s="23">
        <v>3595200</v>
      </c>
      <c r="F47" s="23">
        <v>3595200</v>
      </c>
      <c r="G47" s="38">
        <f>E47/$E$14</f>
        <v>8.98356981992008E-3</v>
      </c>
      <c r="H47" s="11">
        <v>1</v>
      </c>
      <c r="I47" s="23">
        <f t="shared" si="3"/>
        <v>359520</v>
      </c>
      <c r="J47" s="11">
        <v>1</v>
      </c>
      <c r="K47" s="62">
        <f t="shared" si="5"/>
        <v>0.67397346308609352</v>
      </c>
      <c r="L47" s="61">
        <f t="shared" si="4"/>
        <v>2423.0693944871232</v>
      </c>
    </row>
    <row r="48" spans="1:20">
      <c r="A48" s="10">
        <v>8</v>
      </c>
      <c r="B48" s="60">
        <v>9</v>
      </c>
      <c r="C48" s="14" t="s">
        <v>5</v>
      </c>
      <c r="D48" s="47">
        <v>349766</v>
      </c>
      <c r="E48" s="47">
        <v>374941</v>
      </c>
      <c r="F48" s="47">
        <v>374941</v>
      </c>
      <c r="G48" s="38">
        <f>E48/$E$14</f>
        <v>9.3689047948671976E-4</v>
      </c>
      <c r="H48" s="14">
        <v>1</v>
      </c>
      <c r="I48" s="47">
        <f t="shared" si="3"/>
        <v>37494.1</v>
      </c>
      <c r="J48" s="14">
        <v>1</v>
      </c>
      <c r="K48" s="59">
        <f t="shared" si="5"/>
        <v>0.67397346308609352</v>
      </c>
      <c r="L48" s="58">
        <f t="shared" si="4"/>
        <v>252.70028422296298</v>
      </c>
    </row>
    <row r="49" spans="1:14" ht="12" thickBot="1">
      <c r="A49" s="10">
        <v>-2</v>
      </c>
      <c r="B49" s="42"/>
      <c r="C49" s="31"/>
      <c r="D49" s="40">
        <f t="shared" ref="D49:I49" si="6">SUM(D43:D48)</f>
        <v>400021347</v>
      </c>
      <c r="E49" s="40">
        <f t="shared" si="6"/>
        <v>400197257</v>
      </c>
      <c r="F49" s="40">
        <f t="shared" si="6"/>
        <v>413308157</v>
      </c>
      <c r="G49" s="57">
        <f t="shared" si="6"/>
        <v>1.0318168097788836</v>
      </c>
      <c r="H49" s="41">
        <f t="shared" si="6"/>
        <v>14.65</v>
      </c>
      <c r="I49" s="56">
        <f t="shared" si="6"/>
        <v>48952146.325000003</v>
      </c>
      <c r="J49" s="31"/>
      <c r="K49" s="100">
        <f>SUM(K43:K48)</f>
        <v>9.8737112342112709</v>
      </c>
      <c r="L49" s="101">
        <f>SUM(L43:L48)</f>
        <v>329924.47584157437</v>
      </c>
    </row>
    <row r="50" spans="1:14" ht="12" thickTop="1">
      <c r="A50" s="10">
        <f>SUM(A43:A49)</f>
        <v>1474</v>
      </c>
      <c r="B50" s="9">
        <v>1</v>
      </c>
      <c r="C50" s="9" t="s">
        <v>24</v>
      </c>
      <c r="D50" s="55">
        <f>359411701-798000-1408000-D49</f>
        <v>-42815646</v>
      </c>
      <c r="E50" s="54">
        <f>E49/D49-1</f>
        <v>4.3975153156017299E-4</v>
      </c>
      <c r="F50" s="54">
        <f>F49/D49-1</f>
        <v>3.3215252385018434E-2</v>
      </c>
      <c r="G50" s="54">
        <f>F49/E49-1</f>
        <v>3.2761094112146782E-2</v>
      </c>
      <c r="H50" s="54"/>
      <c r="I50" s="23"/>
      <c r="J50" s="54"/>
      <c r="K50" s="99"/>
      <c r="L50" s="49"/>
      <c r="M50" s="9">
        <f>M15+SUM('30'!D8:D9)</f>
        <v>329924.47584157437</v>
      </c>
      <c r="N50" s="9">
        <f>M50-L49</f>
        <v>0</v>
      </c>
    </row>
    <row r="51" spans="1:14">
      <c r="A51" s="10">
        <v>1307</v>
      </c>
      <c r="B51" s="11"/>
      <c r="C51" s="11"/>
      <c r="D51" s="53"/>
      <c r="E51" s="23">
        <f>E49-D49</f>
        <v>175910</v>
      </c>
      <c r="F51" s="23">
        <f>F49-D49</f>
        <v>13286810</v>
      </c>
      <c r="G51" s="51"/>
      <c r="H51" s="51"/>
      <c r="I51" s="23"/>
      <c r="J51" s="52"/>
      <c r="K51" s="11"/>
      <c r="L51" s="38"/>
      <c r="M51" s="37">
        <v>0</v>
      </c>
    </row>
    <row r="52" spans="1:14">
      <c r="B52" s="14"/>
      <c r="C52" s="14"/>
      <c r="D52" s="48"/>
      <c r="E52" s="46"/>
      <c r="F52" s="51"/>
      <c r="G52" s="51"/>
      <c r="H52" s="51"/>
      <c r="I52" s="23"/>
      <c r="J52" s="51"/>
      <c r="K52" s="38"/>
      <c r="L52" s="11"/>
      <c r="M52" s="19"/>
    </row>
    <row r="53" spans="1:14" ht="12" thickBot="1">
      <c r="A53" s="10">
        <v>2</v>
      </c>
      <c r="B53" s="42" t="s">
        <v>23</v>
      </c>
      <c r="C53" s="31" t="s">
        <v>22</v>
      </c>
      <c r="D53" s="40">
        <v>13349000</v>
      </c>
      <c r="E53" s="108">
        <f>6407000+6326000</f>
        <v>12733000</v>
      </c>
      <c r="F53" s="23"/>
      <c r="G53" s="38"/>
      <c r="H53" s="35"/>
      <c r="I53" s="23"/>
      <c r="J53" s="11"/>
      <c r="K53" s="63"/>
      <c r="L53" s="11"/>
      <c r="M53" s="11"/>
    </row>
    <row r="54" spans="1:14" ht="12" thickTop="1"/>
  </sheetData>
  <mergeCells count="2">
    <mergeCell ref="A1:AE1"/>
    <mergeCell ref="A2:AE2"/>
  </mergeCells>
  <pageMargins left="0.2" right="0.17" top="0.46" bottom="0.38" header="0.25" footer="0.25"/>
  <pageSetup paperSize="5" scale="47" orientation="landscape" r:id="rId1"/>
  <headerFooter alignWithMargins="0">
    <oddFooter>&amp;L&amp;6&amp;F &amp;D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workbookViewId="0">
      <selection activeCell="D4" sqref="D4"/>
    </sheetView>
  </sheetViews>
  <sheetFormatPr defaultRowHeight="12.75"/>
  <cols>
    <col min="1" max="1" width="15.5703125" style="83" bestFit="1" customWidth="1"/>
    <col min="2" max="2" width="15.42578125" style="83" bestFit="1" customWidth="1"/>
    <col min="3" max="3" width="14" style="83" bestFit="1" customWidth="1"/>
    <col min="4" max="4" width="14.140625" style="83" bestFit="1" customWidth="1"/>
    <col min="5" max="5" width="12.28515625" style="83" bestFit="1" customWidth="1"/>
    <col min="6" max="6" width="17.5703125" style="83" bestFit="1" customWidth="1"/>
    <col min="7" max="256" width="9.140625" style="83"/>
    <col min="257" max="257" width="15.5703125" style="83" bestFit="1" customWidth="1"/>
    <col min="258" max="258" width="15.42578125" style="83" bestFit="1" customWidth="1"/>
    <col min="259" max="259" width="14" style="83" bestFit="1" customWidth="1"/>
    <col min="260" max="260" width="14.140625" style="83" bestFit="1" customWidth="1"/>
    <col min="261" max="261" width="12.28515625" style="83" bestFit="1" customWidth="1"/>
    <col min="262" max="262" width="17.5703125" style="83" bestFit="1" customWidth="1"/>
    <col min="263" max="512" width="9.140625" style="83"/>
    <col min="513" max="513" width="15.5703125" style="83" bestFit="1" customWidth="1"/>
    <col min="514" max="514" width="15.42578125" style="83" bestFit="1" customWidth="1"/>
    <col min="515" max="515" width="14" style="83" bestFit="1" customWidth="1"/>
    <col min="516" max="516" width="14.140625" style="83" bestFit="1" customWidth="1"/>
    <col min="517" max="517" width="12.28515625" style="83" bestFit="1" customWidth="1"/>
    <col min="518" max="518" width="17.5703125" style="83" bestFit="1" customWidth="1"/>
    <col min="519" max="768" width="9.140625" style="83"/>
    <col min="769" max="769" width="15.5703125" style="83" bestFit="1" customWidth="1"/>
    <col min="770" max="770" width="15.42578125" style="83" bestFit="1" customWidth="1"/>
    <col min="771" max="771" width="14" style="83" bestFit="1" customWidth="1"/>
    <col min="772" max="772" width="14.140625" style="83" bestFit="1" customWidth="1"/>
    <col min="773" max="773" width="12.28515625" style="83" bestFit="1" customWidth="1"/>
    <col min="774" max="774" width="17.5703125" style="83" bestFit="1" customWidth="1"/>
    <col min="775" max="1024" width="9.140625" style="83"/>
    <col min="1025" max="1025" width="15.5703125" style="83" bestFit="1" customWidth="1"/>
    <col min="1026" max="1026" width="15.42578125" style="83" bestFit="1" customWidth="1"/>
    <col min="1027" max="1027" width="14" style="83" bestFit="1" customWidth="1"/>
    <col min="1028" max="1028" width="14.140625" style="83" bestFit="1" customWidth="1"/>
    <col min="1029" max="1029" width="12.28515625" style="83" bestFit="1" customWidth="1"/>
    <col min="1030" max="1030" width="17.5703125" style="83" bestFit="1" customWidth="1"/>
    <col min="1031" max="1280" width="9.140625" style="83"/>
    <col min="1281" max="1281" width="15.5703125" style="83" bestFit="1" customWidth="1"/>
    <col min="1282" max="1282" width="15.42578125" style="83" bestFit="1" customWidth="1"/>
    <col min="1283" max="1283" width="14" style="83" bestFit="1" customWidth="1"/>
    <col min="1284" max="1284" width="14.140625" style="83" bestFit="1" customWidth="1"/>
    <col min="1285" max="1285" width="12.28515625" style="83" bestFit="1" customWidth="1"/>
    <col min="1286" max="1286" width="17.5703125" style="83" bestFit="1" customWidth="1"/>
    <col min="1287" max="1536" width="9.140625" style="83"/>
    <col min="1537" max="1537" width="15.5703125" style="83" bestFit="1" customWidth="1"/>
    <col min="1538" max="1538" width="15.42578125" style="83" bestFit="1" customWidth="1"/>
    <col min="1539" max="1539" width="14" style="83" bestFit="1" customWidth="1"/>
    <col min="1540" max="1540" width="14.140625" style="83" bestFit="1" customWidth="1"/>
    <col min="1541" max="1541" width="12.28515625" style="83" bestFit="1" customWidth="1"/>
    <col min="1542" max="1542" width="17.5703125" style="83" bestFit="1" customWidth="1"/>
    <col min="1543" max="1792" width="9.140625" style="83"/>
    <col min="1793" max="1793" width="15.5703125" style="83" bestFit="1" customWidth="1"/>
    <col min="1794" max="1794" width="15.42578125" style="83" bestFit="1" customWidth="1"/>
    <col min="1795" max="1795" width="14" style="83" bestFit="1" customWidth="1"/>
    <col min="1796" max="1796" width="14.140625" style="83" bestFit="1" customWidth="1"/>
    <col min="1797" max="1797" width="12.28515625" style="83" bestFit="1" customWidth="1"/>
    <col min="1798" max="1798" width="17.5703125" style="83" bestFit="1" customWidth="1"/>
    <col min="1799" max="2048" width="9.140625" style="83"/>
    <col min="2049" max="2049" width="15.5703125" style="83" bestFit="1" customWidth="1"/>
    <col min="2050" max="2050" width="15.42578125" style="83" bestFit="1" customWidth="1"/>
    <col min="2051" max="2051" width="14" style="83" bestFit="1" customWidth="1"/>
    <col min="2052" max="2052" width="14.140625" style="83" bestFit="1" customWidth="1"/>
    <col min="2053" max="2053" width="12.28515625" style="83" bestFit="1" customWidth="1"/>
    <col min="2054" max="2054" width="17.5703125" style="83" bestFit="1" customWidth="1"/>
    <col min="2055" max="2304" width="9.140625" style="83"/>
    <col min="2305" max="2305" width="15.5703125" style="83" bestFit="1" customWidth="1"/>
    <col min="2306" max="2306" width="15.42578125" style="83" bestFit="1" customWidth="1"/>
    <col min="2307" max="2307" width="14" style="83" bestFit="1" customWidth="1"/>
    <col min="2308" max="2308" width="14.140625" style="83" bestFit="1" customWidth="1"/>
    <col min="2309" max="2309" width="12.28515625" style="83" bestFit="1" customWidth="1"/>
    <col min="2310" max="2310" width="17.5703125" style="83" bestFit="1" customWidth="1"/>
    <col min="2311" max="2560" width="9.140625" style="83"/>
    <col min="2561" max="2561" width="15.5703125" style="83" bestFit="1" customWidth="1"/>
    <col min="2562" max="2562" width="15.42578125" style="83" bestFit="1" customWidth="1"/>
    <col min="2563" max="2563" width="14" style="83" bestFit="1" customWidth="1"/>
    <col min="2564" max="2564" width="14.140625" style="83" bestFit="1" customWidth="1"/>
    <col min="2565" max="2565" width="12.28515625" style="83" bestFit="1" customWidth="1"/>
    <col min="2566" max="2566" width="17.5703125" style="83" bestFit="1" customWidth="1"/>
    <col min="2567" max="2816" width="9.140625" style="83"/>
    <col min="2817" max="2817" width="15.5703125" style="83" bestFit="1" customWidth="1"/>
    <col min="2818" max="2818" width="15.42578125" style="83" bestFit="1" customWidth="1"/>
    <col min="2819" max="2819" width="14" style="83" bestFit="1" customWidth="1"/>
    <col min="2820" max="2820" width="14.140625" style="83" bestFit="1" customWidth="1"/>
    <col min="2821" max="2821" width="12.28515625" style="83" bestFit="1" customWidth="1"/>
    <col min="2822" max="2822" width="17.5703125" style="83" bestFit="1" customWidth="1"/>
    <col min="2823" max="3072" width="9.140625" style="83"/>
    <col min="3073" max="3073" width="15.5703125" style="83" bestFit="1" customWidth="1"/>
    <col min="3074" max="3074" width="15.42578125" style="83" bestFit="1" customWidth="1"/>
    <col min="3075" max="3075" width="14" style="83" bestFit="1" customWidth="1"/>
    <col min="3076" max="3076" width="14.140625" style="83" bestFit="1" customWidth="1"/>
    <col min="3077" max="3077" width="12.28515625" style="83" bestFit="1" customWidth="1"/>
    <col min="3078" max="3078" width="17.5703125" style="83" bestFit="1" customWidth="1"/>
    <col min="3079" max="3328" width="9.140625" style="83"/>
    <col min="3329" max="3329" width="15.5703125" style="83" bestFit="1" customWidth="1"/>
    <col min="3330" max="3330" width="15.42578125" style="83" bestFit="1" customWidth="1"/>
    <col min="3331" max="3331" width="14" style="83" bestFit="1" customWidth="1"/>
    <col min="3332" max="3332" width="14.140625" style="83" bestFit="1" customWidth="1"/>
    <col min="3333" max="3333" width="12.28515625" style="83" bestFit="1" customWidth="1"/>
    <col min="3334" max="3334" width="17.5703125" style="83" bestFit="1" customWidth="1"/>
    <col min="3335" max="3584" width="9.140625" style="83"/>
    <col min="3585" max="3585" width="15.5703125" style="83" bestFit="1" customWidth="1"/>
    <col min="3586" max="3586" width="15.42578125" style="83" bestFit="1" customWidth="1"/>
    <col min="3587" max="3587" width="14" style="83" bestFit="1" customWidth="1"/>
    <col min="3588" max="3588" width="14.140625" style="83" bestFit="1" customWidth="1"/>
    <col min="3589" max="3589" width="12.28515625" style="83" bestFit="1" customWidth="1"/>
    <col min="3590" max="3590" width="17.5703125" style="83" bestFit="1" customWidth="1"/>
    <col min="3591" max="3840" width="9.140625" style="83"/>
    <col min="3841" max="3841" width="15.5703125" style="83" bestFit="1" customWidth="1"/>
    <col min="3842" max="3842" width="15.42578125" style="83" bestFit="1" customWidth="1"/>
    <col min="3843" max="3843" width="14" style="83" bestFit="1" customWidth="1"/>
    <col min="3844" max="3844" width="14.140625" style="83" bestFit="1" customWidth="1"/>
    <col min="3845" max="3845" width="12.28515625" style="83" bestFit="1" customWidth="1"/>
    <col min="3846" max="3846" width="17.5703125" style="83" bestFit="1" customWidth="1"/>
    <col min="3847" max="4096" width="9.140625" style="83"/>
    <col min="4097" max="4097" width="15.5703125" style="83" bestFit="1" customWidth="1"/>
    <col min="4098" max="4098" width="15.42578125" style="83" bestFit="1" customWidth="1"/>
    <col min="4099" max="4099" width="14" style="83" bestFit="1" customWidth="1"/>
    <col min="4100" max="4100" width="14.140625" style="83" bestFit="1" customWidth="1"/>
    <col min="4101" max="4101" width="12.28515625" style="83" bestFit="1" customWidth="1"/>
    <col min="4102" max="4102" width="17.5703125" style="83" bestFit="1" customWidth="1"/>
    <col min="4103" max="4352" width="9.140625" style="83"/>
    <col min="4353" max="4353" width="15.5703125" style="83" bestFit="1" customWidth="1"/>
    <col min="4354" max="4354" width="15.42578125" style="83" bestFit="1" customWidth="1"/>
    <col min="4355" max="4355" width="14" style="83" bestFit="1" customWidth="1"/>
    <col min="4356" max="4356" width="14.140625" style="83" bestFit="1" customWidth="1"/>
    <col min="4357" max="4357" width="12.28515625" style="83" bestFit="1" customWidth="1"/>
    <col min="4358" max="4358" width="17.5703125" style="83" bestFit="1" customWidth="1"/>
    <col min="4359" max="4608" width="9.140625" style="83"/>
    <col min="4609" max="4609" width="15.5703125" style="83" bestFit="1" customWidth="1"/>
    <col min="4610" max="4610" width="15.42578125" style="83" bestFit="1" customWidth="1"/>
    <col min="4611" max="4611" width="14" style="83" bestFit="1" customWidth="1"/>
    <col min="4612" max="4612" width="14.140625" style="83" bestFit="1" customWidth="1"/>
    <col min="4613" max="4613" width="12.28515625" style="83" bestFit="1" customWidth="1"/>
    <col min="4614" max="4614" width="17.5703125" style="83" bestFit="1" customWidth="1"/>
    <col min="4615" max="4864" width="9.140625" style="83"/>
    <col min="4865" max="4865" width="15.5703125" style="83" bestFit="1" customWidth="1"/>
    <col min="4866" max="4866" width="15.42578125" style="83" bestFit="1" customWidth="1"/>
    <col min="4867" max="4867" width="14" style="83" bestFit="1" customWidth="1"/>
    <col min="4868" max="4868" width="14.140625" style="83" bestFit="1" customWidth="1"/>
    <col min="4869" max="4869" width="12.28515625" style="83" bestFit="1" customWidth="1"/>
    <col min="4870" max="4870" width="17.5703125" style="83" bestFit="1" customWidth="1"/>
    <col min="4871" max="5120" width="9.140625" style="83"/>
    <col min="5121" max="5121" width="15.5703125" style="83" bestFit="1" customWidth="1"/>
    <col min="5122" max="5122" width="15.42578125" style="83" bestFit="1" customWidth="1"/>
    <col min="5123" max="5123" width="14" style="83" bestFit="1" customWidth="1"/>
    <col min="5124" max="5124" width="14.140625" style="83" bestFit="1" customWidth="1"/>
    <col min="5125" max="5125" width="12.28515625" style="83" bestFit="1" customWidth="1"/>
    <col min="5126" max="5126" width="17.5703125" style="83" bestFit="1" customWidth="1"/>
    <col min="5127" max="5376" width="9.140625" style="83"/>
    <col min="5377" max="5377" width="15.5703125" style="83" bestFit="1" customWidth="1"/>
    <col min="5378" max="5378" width="15.42578125" style="83" bestFit="1" customWidth="1"/>
    <col min="5379" max="5379" width="14" style="83" bestFit="1" customWidth="1"/>
    <col min="5380" max="5380" width="14.140625" style="83" bestFit="1" customWidth="1"/>
    <col min="5381" max="5381" width="12.28515625" style="83" bestFit="1" customWidth="1"/>
    <col min="5382" max="5382" width="17.5703125" style="83" bestFit="1" customWidth="1"/>
    <col min="5383" max="5632" width="9.140625" style="83"/>
    <col min="5633" max="5633" width="15.5703125" style="83" bestFit="1" customWidth="1"/>
    <col min="5634" max="5634" width="15.42578125" style="83" bestFit="1" customWidth="1"/>
    <col min="5635" max="5635" width="14" style="83" bestFit="1" customWidth="1"/>
    <col min="5636" max="5636" width="14.140625" style="83" bestFit="1" customWidth="1"/>
    <col min="5637" max="5637" width="12.28515625" style="83" bestFit="1" customWidth="1"/>
    <col min="5638" max="5638" width="17.5703125" style="83" bestFit="1" customWidth="1"/>
    <col min="5639" max="5888" width="9.140625" style="83"/>
    <col min="5889" max="5889" width="15.5703125" style="83" bestFit="1" customWidth="1"/>
    <col min="5890" max="5890" width="15.42578125" style="83" bestFit="1" customWidth="1"/>
    <col min="5891" max="5891" width="14" style="83" bestFit="1" customWidth="1"/>
    <col min="5892" max="5892" width="14.140625" style="83" bestFit="1" customWidth="1"/>
    <col min="5893" max="5893" width="12.28515625" style="83" bestFit="1" customWidth="1"/>
    <col min="5894" max="5894" width="17.5703125" style="83" bestFit="1" customWidth="1"/>
    <col min="5895" max="6144" width="9.140625" style="83"/>
    <col min="6145" max="6145" width="15.5703125" style="83" bestFit="1" customWidth="1"/>
    <col min="6146" max="6146" width="15.42578125" style="83" bestFit="1" customWidth="1"/>
    <col min="6147" max="6147" width="14" style="83" bestFit="1" customWidth="1"/>
    <col min="6148" max="6148" width="14.140625" style="83" bestFit="1" customWidth="1"/>
    <col min="6149" max="6149" width="12.28515625" style="83" bestFit="1" customWidth="1"/>
    <col min="6150" max="6150" width="17.5703125" style="83" bestFit="1" customWidth="1"/>
    <col min="6151" max="6400" width="9.140625" style="83"/>
    <col min="6401" max="6401" width="15.5703125" style="83" bestFit="1" customWidth="1"/>
    <col min="6402" max="6402" width="15.42578125" style="83" bestFit="1" customWidth="1"/>
    <col min="6403" max="6403" width="14" style="83" bestFit="1" customWidth="1"/>
    <col min="6404" max="6404" width="14.140625" style="83" bestFit="1" customWidth="1"/>
    <col min="6405" max="6405" width="12.28515625" style="83" bestFit="1" customWidth="1"/>
    <col min="6406" max="6406" width="17.5703125" style="83" bestFit="1" customWidth="1"/>
    <col min="6407" max="6656" width="9.140625" style="83"/>
    <col min="6657" max="6657" width="15.5703125" style="83" bestFit="1" customWidth="1"/>
    <col min="6658" max="6658" width="15.42578125" style="83" bestFit="1" customWidth="1"/>
    <col min="6659" max="6659" width="14" style="83" bestFit="1" customWidth="1"/>
    <col min="6660" max="6660" width="14.140625" style="83" bestFit="1" customWidth="1"/>
    <col min="6661" max="6661" width="12.28515625" style="83" bestFit="1" customWidth="1"/>
    <col min="6662" max="6662" width="17.5703125" style="83" bestFit="1" customWidth="1"/>
    <col min="6663" max="6912" width="9.140625" style="83"/>
    <col min="6913" max="6913" width="15.5703125" style="83" bestFit="1" customWidth="1"/>
    <col min="6914" max="6914" width="15.42578125" style="83" bestFit="1" customWidth="1"/>
    <col min="6915" max="6915" width="14" style="83" bestFit="1" customWidth="1"/>
    <col min="6916" max="6916" width="14.140625" style="83" bestFit="1" customWidth="1"/>
    <col min="6917" max="6917" width="12.28515625" style="83" bestFit="1" customWidth="1"/>
    <col min="6918" max="6918" width="17.5703125" style="83" bestFit="1" customWidth="1"/>
    <col min="6919" max="7168" width="9.140625" style="83"/>
    <col min="7169" max="7169" width="15.5703125" style="83" bestFit="1" customWidth="1"/>
    <col min="7170" max="7170" width="15.42578125" style="83" bestFit="1" customWidth="1"/>
    <col min="7171" max="7171" width="14" style="83" bestFit="1" customWidth="1"/>
    <col min="7172" max="7172" width="14.140625" style="83" bestFit="1" customWidth="1"/>
    <col min="7173" max="7173" width="12.28515625" style="83" bestFit="1" customWidth="1"/>
    <col min="7174" max="7174" width="17.5703125" style="83" bestFit="1" customWidth="1"/>
    <col min="7175" max="7424" width="9.140625" style="83"/>
    <col min="7425" max="7425" width="15.5703125" style="83" bestFit="1" customWidth="1"/>
    <col min="7426" max="7426" width="15.42578125" style="83" bestFit="1" customWidth="1"/>
    <col min="7427" max="7427" width="14" style="83" bestFit="1" customWidth="1"/>
    <col min="7428" max="7428" width="14.140625" style="83" bestFit="1" customWidth="1"/>
    <col min="7429" max="7429" width="12.28515625" style="83" bestFit="1" customWidth="1"/>
    <col min="7430" max="7430" width="17.5703125" style="83" bestFit="1" customWidth="1"/>
    <col min="7431" max="7680" width="9.140625" style="83"/>
    <col min="7681" max="7681" width="15.5703125" style="83" bestFit="1" customWidth="1"/>
    <col min="7682" max="7682" width="15.42578125" style="83" bestFit="1" customWidth="1"/>
    <col min="7683" max="7683" width="14" style="83" bestFit="1" customWidth="1"/>
    <col min="7684" max="7684" width="14.140625" style="83" bestFit="1" customWidth="1"/>
    <col min="7685" max="7685" width="12.28515625" style="83" bestFit="1" customWidth="1"/>
    <col min="7686" max="7686" width="17.5703125" style="83" bestFit="1" customWidth="1"/>
    <col min="7687" max="7936" width="9.140625" style="83"/>
    <col min="7937" max="7937" width="15.5703125" style="83" bestFit="1" customWidth="1"/>
    <col min="7938" max="7938" width="15.42578125" style="83" bestFit="1" customWidth="1"/>
    <col min="7939" max="7939" width="14" style="83" bestFit="1" customWidth="1"/>
    <col min="7940" max="7940" width="14.140625" style="83" bestFit="1" customWidth="1"/>
    <col min="7941" max="7941" width="12.28515625" style="83" bestFit="1" customWidth="1"/>
    <col min="7942" max="7942" width="17.5703125" style="83" bestFit="1" customWidth="1"/>
    <col min="7943" max="8192" width="9.140625" style="83"/>
    <col min="8193" max="8193" width="15.5703125" style="83" bestFit="1" customWidth="1"/>
    <col min="8194" max="8194" width="15.42578125" style="83" bestFit="1" customWidth="1"/>
    <col min="8195" max="8195" width="14" style="83" bestFit="1" customWidth="1"/>
    <col min="8196" max="8196" width="14.140625" style="83" bestFit="1" customWidth="1"/>
    <col min="8197" max="8197" width="12.28515625" style="83" bestFit="1" customWidth="1"/>
    <col min="8198" max="8198" width="17.5703125" style="83" bestFit="1" customWidth="1"/>
    <col min="8199" max="8448" width="9.140625" style="83"/>
    <col min="8449" max="8449" width="15.5703125" style="83" bestFit="1" customWidth="1"/>
    <col min="8450" max="8450" width="15.42578125" style="83" bestFit="1" customWidth="1"/>
    <col min="8451" max="8451" width="14" style="83" bestFit="1" customWidth="1"/>
    <col min="8452" max="8452" width="14.140625" style="83" bestFit="1" customWidth="1"/>
    <col min="8453" max="8453" width="12.28515625" style="83" bestFit="1" customWidth="1"/>
    <col min="8454" max="8454" width="17.5703125" style="83" bestFit="1" customWidth="1"/>
    <col min="8455" max="8704" width="9.140625" style="83"/>
    <col min="8705" max="8705" width="15.5703125" style="83" bestFit="1" customWidth="1"/>
    <col min="8706" max="8706" width="15.42578125" style="83" bestFit="1" customWidth="1"/>
    <col min="8707" max="8707" width="14" style="83" bestFit="1" customWidth="1"/>
    <col min="8708" max="8708" width="14.140625" style="83" bestFit="1" customWidth="1"/>
    <col min="8709" max="8709" width="12.28515625" style="83" bestFit="1" customWidth="1"/>
    <col min="8710" max="8710" width="17.5703125" style="83" bestFit="1" customWidth="1"/>
    <col min="8711" max="8960" width="9.140625" style="83"/>
    <col min="8961" max="8961" width="15.5703125" style="83" bestFit="1" customWidth="1"/>
    <col min="8962" max="8962" width="15.42578125" style="83" bestFit="1" customWidth="1"/>
    <col min="8963" max="8963" width="14" style="83" bestFit="1" customWidth="1"/>
    <col min="8964" max="8964" width="14.140625" style="83" bestFit="1" customWidth="1"/>
    <col min="8965" max="8965" width="12.28515625" style="83" bestFit="1" customWidth="1"/>
    <col min="8966" max="8966" width="17.5703125" style="83" bestFit="1" customWidth="1"/>
    <col min="8967" max="9216" width="9.140625" style="83"/>
    <col min="9217" max="9217" width="15.5703125" style="83" bestFit="1" customWidth="1"/>
    <col min="9218" max="9218" width="15.42578125" style="83" bestFit="1" customWidth="1"/>
    <col min="9219" max="9219" width="14" style="83" bestFit="1" customWidth="1"/>
    <col min="9220" max="9220" width="14.140625" style="83" bestFit="1" customWidth="1"/>
    <col min="9221" max="9221" width="12.28515625" style="83" bestFit="1" customWidth="1"/>
    <col min="9222" max="9222" width="17.5703125" style="83" bestFit="1" customWidth="1"/>
    <col min="9223" max="9472" width="9.140625" style="83"/>
    <col min="9473" max="9473" width="15.5703125" style="83" bestFit="1" customWidth="1"/>
    <col min="9474" max="9474" width="15.42578125" style="83" bestFit="1" customWidth="1"/>
    <col min="9475" max="9475" width="14" style="83" bestFit="1" customWidth="1"/>
    <col min="9476" max="9476" width="14.140625" style="83" bestFit="1" customWidth="1"/>
    <col min="9477" max="9477" width="12.28515625" style="83" bestFit="1" customWidth="1"/>
    <col min="9478" max="9478" width="17.5703125" style="83" bestFit="1" customWidth="1"/>
    <col min="9479" max="9728" width="9.140625" style="83"/>
    <col min="9729" max="9729" width="15.5703125" style="83" bestFit="1" customWidth="1"/>
    <col min="9730" max="9730" width="15.42578125" style="83" bestFit="1" customWidth="1"/>
    <col min="9731" max="9731" width="14" style="83" bestFit="1" customWidth="1"/>
    <col min="9732" max="9732" width="14.140625" style="83" bestFit="1" customWidth="1"/>
    <col min="9733" max="9733" width="12.28515625" style="83" bestFit="1" customWidth="1"/>
    <col min="9734" max="9734" width="17.5703125" style="83" bestFit="1" customWidth="1"/>
    <col min="9735" max="9984" width="9.140625" style="83"/>
    <col min="9985" max="9985" width="15.5703125" style="83" bestFit="1" customWidth="1"/>
    <col min="9986" max="9986" width="15.42578125" style="83" bestFit="1" customWidth="1"/>
    <col min="9987" max="9987" width="14" style="83" bestFit="1" customWidth="1"/>
    <col min="9988" max="9988" width="14.140625" style="83" bestFit="1" customWidth="1"/>
    <col min="9989" max="9989" width="12.28515625" style="83" bestFit="1" customWidth="1"/>
    <col min="9990" max="9990" width="17.5703125" style="83" bestFit="1" customWidth="1"/>
    <col min="9991" max="10240" width="9.140625" style="83"/>
    <col min="10241" max="10241" width="15.5703125" style="83" bestFit="1" customWidth="1"/>
    <col min="10242" max="10242" width="15.42578125" style="83" bestFit="1" customWidth="1"/>
    <col min="10243" max="10243" width="14" style="83" bestFit="1" customWidth="1"/>
    <col min="10244" max="10244" width="14.140625" style="83" bestFit="1" customWidth="1"/>
    <col min="10245" max="10245" width="12.28515625" style="83" bestFit="1" customWidth="1"/>
    <col min="10246" max="10246" width="17.5703125" style="83" bestFit="1" customWidth="1"/>
    <col min="10247" max="10496" width="9.140625" style="83"/>
    <col min="10497" max="10497" width="15.5703125" style="83" bestFit="1" customWidth="1"/>
    <col min="10498" max="10498" width="15.42578125" style="83" bestFit="1" customWidth="1"/>
    <col min="10499" max="10499" width="14" style="83" bestFit="1" customWidth="1"/>
    <col min="10500" max="10500" width="14.140625" style="83" bestFit="1" customWidth="1"/>
    <col min="10501" max="10501" width="12.28515625" style="83" bestFit="1" customWidth="1"/>
    <col min="10502" max="10502" width="17.5703125" style="83" bestFit="1" customWidth="1"/>
    <col min="10503" max="10752" width="9.140625" style="83"/>
    <col min="10753" max="10753" width="15.5703125" style="83" bestFit="1" customWidth="1"/>
    <col min="10754" max="10754" width="15.42578125" style="83" bestFit="1" customWidth="1"/>
    <col min="10755" max="10755" width="14" style="83" bestFit="1" customWidth="1"/>
    <col min="10756" max="10756" width="14.140625" style="83" bestFit="1" customWidth="1"/>
    <col min="10757" max="10757" width="12.28515625" style="83" bestFit="1" customWidth="1"/>
    <col min="10758" max="10758" width="17.5703125" style="83" bestFit="1" customWidth="1"/>
    <col min="10759" max="11008" width="9.140625" style="83"/>
    <col min="11009" max="11009" width="15.5703125" style="83" bestFit="1" customWidth="1"/>
    <col min="11010" max="11010" width="15.42578125" style="83" bestFit="1" customWidth="1"/>
    <col min="11011" max="11011" width="14" style="83" bestFit="1" customWidth="1"/>
    <col min="11012" max="11012" width="14.140625" style="83" bestFit="1" customWidth="1"/>
    <col min="11013" max="11013" width="12.28515625" style="83" bestFit="1" customWidth="1"/>
    <col min="11014" max="11014" width="17.5703125" style="83" bestFit="1" customWidth="1"/>
    <col min="11015" max="11264" width="9.140625" style="83"/>
    <col min="11265" max="11265" width="15.5703125" style="83" bestFit="1" customWidth="1"/>
    <col min="11266" max="11266" width="15.42578125" style="83" bestFit="1" customWidth="1"/>
    <col min="11267" max="11267" width="14" style="83" bestFit="1" customWidth="1"/>
    <col min="11268" max="11268" width="14.140625" style="83" bestFit="1" customWidth="1"/>
    <col min="11269" max="11269" width="12.28515625" style="83" bestFit="1" customWidth="1"/>
    <col min="11270" max="11270" width="17.5703125" style="83" bestFit="1" customWidth="1"/>
    <col min="11271" max="11520" width="9.140625" style="83"/>
    <col min="11521" max="11521" width="15.5703125" style="83" bestFit="1" customWidth="1"/>
    <col min="11522" max="11522" width="15.42578125" style="83" bestFit="1" customWidth="1"/>
    <col min="11523" max="11523" width="14" style="83" bestFit="1" customWidth="1"/>
    <col min="11524" max="11524" width="14.140625" style="83" bestFit="1" customWidth="1"/>
    <col min="11525" max="11525" width="12.28515625" style="83" bestFit="1" customWidth="1"/>
    <col min="11526" max="11526" width="17.5703125" style="83" bestFit="1" customWidth="1"/>
    <col min="11527" max="11776" width="9.140625" style="83"/>
    <col min="11777" max="11777" width="15.5703125" style="83" bestFit="1" customWidth="1"/>
    <col min="11778" max="11778" width="15.42578125" style="83" bestFit="1" customWidth="1"/>
    <col min="11779" max="11779" width="14" style="83" bestFit="1" customWidth="1"/>
    <col min="11780" max="11780" width="14.140625" style="83" bestFit="1" customWidth="1"/>
    <col min="11781" max="11781" width="12.28515625" style="83" bestFit="1" customWidth="1"/>
    <col min="11782" max="11782" width="17.5703125" style="83" bestFit="1" customWidth="1"/>
    <col min="11783" max="12032" width="9.140625" style="83"/>
    <col min="12033" max="12033" width="15.5703125" style="83" bestFit="1" customWidth="1"/>
    <col min="12034" max="12034" width="15.42578125" style="83" bestFit="1" customWidth="1"/>
    <col min="12035" max="12035" width="14" style="83" bestFit="1" customWidth="1"/>
    <col min="12036" max="12036" width="14.140625" style="83" bestFit="1" customWidth="1"/>
    <col min="12037" max="12037" width="12.28515625" style="83" bestFit="1" customWidth="1"/>
    <col min="12038" max="12038" width="17.5703125" style="83" bestFit="1" customWidth="1"/>
    <col min="12039" max="12288" width="9.140625" style="83"/>
    <col min="12289" max="12289" width="15.5703125" style="83" bestFit="1" customWidth="1"/>
    <col min="12290" max="12290" width="15.42578125" style="83" bestFit="1" customWidth="1"/>
    <col min="12291" max="12291" width="14" style="83" bestFit="1" customWidth="1"/>
    <col min="12292" max="12292" width="14.140625" style="83" bestFit="1" customWidth="1"/>
    <col min="12293" max="12293" width="12.28515625" style="83" bestFit="1" customWidth="1"/>
    <col min="12294" max="12294" width="17.5703125" style="83" bestFit="1" customWidth="1"/>
    <col min="12295" max="12544" width="9.140625" style="83"/>
    <col min="12545" max="12545" width="15.5703125" style="83" bestFit="1" customWidth="1"/>
    <col min="12546" max="12546" width="15.42578125" style="83" bestFit="1" customWidth="1"/>
    <col min="12547" max="12547" width="14" style="83" bestFit="1" customWidth="1"/>
    <col min="12548" max="12548" width="14.140625" style="83" bestFit="1" customWidth="1"/>
    <col min="12549" max="12549" width="12.28515625" style="83" bestFit="1" customWidth="1"/>
    <col min="12550" max="12550" width="17.5703125" style="83" bestFit="1" customWidth="1"/>
    <col min="12551" max="12800" width="9.140625" style="83"/>
    <col min="12801" max="12801" width="15.5703125" style="83" bestFit="1" customWidth="1"/>
    <col min="12802" max="12802" width="15.42578125" style="83" bestFit="1" customWidth="1"/>
    <col min="12803" max="12803" width="14" style="83" bestFit="1" customWidth="1"/>
    <col min="12804" max="12804" width="14.140625" style="83" bestFit="1" customWidth="1"/>
    <col min="12805" max="12805" width="12.28515625" style="83" bestFit="1" customWidth="1"/>
    <col min="12806" max="12806" width="17.5703125" style="83" bestFit="1" customWidth="1"/>
    <col min="12807" max="13056" width="9.140625" style="83"/>
    <col min="13057" max="13057" width="15.5703125" style="83" bestFit="1" customWidth="1"/>
    <col min="13058" max="13058" width="15.42578125" style="83" bestFit="1" customWidth="1"/>
    <col min="13059" max="13059" width="14" style="83" bestFit="1" customWidth="1"/>
    <col min="13060" max="13060" width="14.140625" style="83" bestFit="1" customWidth="1"/>
    <col min="13061" max="13061" width="12.28515625" style="83" bestFit="1" customWidth="1"/>
    <col min="13062" max="13062" width="17.5703125" style="83" bestFit="1" customWidth="1"/>
    <col min="13063" max="13312" width="9.140625" style="83"/>
    <col min="13313" max="13313" width="15.5703125" style="83" bestFit="1" customWidth="1"/>
    <col min="13314" max="13314" width="15.42578125" style="83" bestFit="1" customWidth="1"/>
    <col min="13315" max="13315" width="14" style="83" bestFit="1" customWidth="1"/>
    <col min="13316" max="13316" width="14.140625" style="83" bestFit="1" customWidth="1"/>
    <col min="13317" max="13317" width="12.28515625" style="83" bestFit="1" customWidth="1"/>
    <col min="13318" max="13318" width="17.5703125" style="83" bestFit="1" customWidth="1"/>
    <col min="13319" max="13568" width="9.140625" style="83"/>
    <col min="13569" max="13569" width="15.5703125" style="83" bestFit="1" customWidth="1"/>
    <col min="13570" max="13570" width="15.42578125" style="83" bestFit="1" customWidth="1"/>
    <col min="13571" max="13571" width="14" style="83" bestFit="1" customWidth="1"/>
    <col min="13572" max="13572" width="14.140625" style="83" bestFit="1" customWidth="1"/>
    <col min="13573" max="13573" width="12.28515625" style="83" bestFit="1" customWidth="1"/>
    <col min="13574" max="13574" width="17.5703125" style="83" bestFit="1" customWidth="1"/>
    <col min="13575" max="13824" width="9.140625" style="83"/>
    <col min="13825" max="13825" width="15.5703125" style="83" bestFit="1" customWidth="1"/>
    <col min="13826" max="13826" width="15.42578125" style="83" bestFit="1" customWidth="1"/>
    <col min="13827" max="13827" width="14" style="83" bestFit="1" customWidth="1"/>
    <col min="13828" max="13828" width="14.140625" style="83" bestFit="1" customWidth="1"/>
    <col min="13829" max="13829" width="12.28515625" style="83" bestFit="1" customWidth="1"/>
    <col min="13830" max="13830" width="17.5703125" style="83" bestFit="1" customWidth="1"/>
    <col min="13831" max="14080" width="9.140625" style="83"/>
    <col min="14081" max="14081" width="15.5703125" style="83" bestFit="1" customWidth="1"/>
    <col min="14082" max="14082" width="15.42578125" style="83" bestFit="1" customWidth="1"/>
    <col min="14083" max="14083" width="14" style="83" bestFit="1" customWidth="1"/>
    <col min="14084" max="14084" width="14.140625" style="83" bestFit="1" customWidth="1"/>
    <col min="14085" max="14085" width="12.28515625" style="83" bestFit="1" customWidth="1"/>
    <col min="14086" max="14086" width="17.5703125" style="83" bestFit="1" customWidth="1"/>
    <col min="14087" max="14336" width="9.140625" style="83"/>
    <col min="14337" max="14337" width="15.5703125" style="83" bestFit="1" customWidth="1"/>
    <col min="14338" max="14338" width="15.42578125" style="83" bestFit="1" customWidth="1"/>
    <col min="14339" max="14339" width="14" style="83" bestFit="1" customWidth="1"/>
    <col min="14340" max="14340" width="14.140625" style="83" bestFit="1" customWidth="1"/>
    <col min="14341" max="14341" width="12.28515625" style="83" bestFit="1" customWidth="1"/>
    <col min="14342" max="14342" width="17.5703125" style="83" bestFit="1" customWidth="1"/>
    <col min="14343" max="14592" width="9.140625" style="83"/>
    <col min="14593" max="14593" width="15.5703125" style="83" bestFit="1" customWidth="1"/>
    <col min="14594" max="14594" width="15.42578125" style="83" bestFit="1" customWidth="1"/>
    <col min="14595" max="14595" width="14" style="83" bestFit="1" customWidth="1"/>
    <col min="14596" max="14596" width="14.140625" style="83" bestFit="1" customWidth="1"/>
    <col min="14597" max="14597" width="12.28515625" style="83" bestFit="1" customWidth="1"/>
    <col min="14598" max="14598" width="17.5703125" style="83" bestFit="1" customWidth="1"/>
    <col min="14599" max="14848" width="9.140625" style="83"/>
    <col min="14849" max="14849" width="15.5703125" style="83" bestFit="1" customWidth="1"/>
    <col min="14850" max="14850" width="15.42578125" style="83" bestFit="1" customWidth="1"/>
    <col min="14851" max="14851" width="14" style="83" bestFit="1" customWidth="1"/>
    <col min="14852" max="14852" width="14.140625" style="83" bestFit="1" customWidth="1"/>
    <col min="14853" max="14853" width="12.28515625" style="83" bestFit="1" customWidth="1"/>
    <col min="14854" max="14854" width="17.5703125" style="83" bestFit="1" customWidth="1"/>
    <col min="14855" max="15104" width="9.140625" style="83"/>
    <col min="15105" max="15105" width="15.5703125" style="83" bestFit="1" customWidth="1"/>
    <col min="15106" max="15106" width="15.42578125" style="83" bestFit="1" customWidth="1"/>
    <col min="15107" max="15107" width="14" style="83" bestFit="1" customWidth="1"/>
    <col min="15108" max="15108" width="14.140625" style="83" bestFit="1" customWidth="1"/>
    <col min="15109" max="15109" width="12.28515625" style="83" bestFit="1" customWidth="1"/>
    <col min="15110" max="15110" width="17.5703125" style="83" bestFit="1" customWidth="1"/>
    <col min="15111" max="15360" width="9.140625" style="83"/>
    <col min="15361" max="15361" width="15.5703125" style="83" bestFit="1" customWidth="1"/>
    <col min="15362" max="15362" width="15.42578125" style="83" bestFit="1" customWidth="1"/>
    <col min="15363" max="15363" width="14" style="83" bestFit="1" customWidth="1"/>
    <col min="15364" max="15364" width="14.140625" style="83" bestFit="1" customWidth="1"/>
    <col min="15365" max="15365" width="12.28515625" style="83" bestFit="1" customWidth="1"/>
    <col min="15366" max="15366" width="17.5703125" style="83" bestFit="1" customWidth="1"/>
    <col min="15367" max="15616" width="9.140625" style="83"/>
    <col min="15617" max="15617" width="15.5703125" style="83" bestFit="1" customWidth="1"/>
    <col min="15618" max="15618" width="15.42578125" style="83" bestFit="1" customWidth="1"/>
    <col min="15619" max="15619" width="14" style="83" bestFit="1" customWidth="1"/>
    <col min="15620" max="15620" width="14.140625" style="83" bestFit="1" customWidth="1"/>
    <col min="15621" max="15621" width="12.28515625" style="83" bestFit="1" customWidth="1"/>
    <col min="15622" max="15622" width="17.5703125" style="83" bestFit="1" customWidth="1"/>
    <col min="15623" max="15872" width="9.140625" style="83"/>
    <col min="15873" max="15873" width="15.5703125" style="83" bestFit="1" customWidth="1"/>
    <col min="15874" max="15874" width="15.42578125" style="83" bestFit="1" customWidth="1"/>
    <col min="15875" max="15875" width="14" style="83" bestFit="1" customWidth="1"/>
    <col min="15876" max="15876" width="14.140625" style="83" bestFit="1" customWidth="1"/>
    <col min="15877" max="15877" width="12.28515625" style="83" bestFit="1" customWidth="1"/>
    <col min="15878" max="15878" width="17.5703125" style="83" bestFit="1" customWidth="1"/>
    <col min="15879" max="16128" width="9.140625" style="83"/>
    <col min="16129" max="16129" width="15.5703125" style="83" bestFit="1" customWidth="1"/>
    <col min="16130" max="16130" width="15.42578125" style="83" bestFit="1" customWidth="1"/>
    <col min="16131" max="16131" width="14" style="83" bestFit="1" customWidth="1"/>
    <col min="16132" max="16132" width="14.140625" style="83" bestFit="1" customWidth="1"/>
    <col min="16133" max="16133" width="12.28515625" style="83" bestFit="1" customWidth="1"/>
    <col min="16134" max="16134" width="17.5703125" style="83" bestFit="1" customWidth="1"/>
    <col min="16135" max="16384" width="9.140625" style="83"/>
  </cols>
  <sheetData>
    <row r="1" spans="1:6">
      <c r="A1" s="98" t="s">
        <v>115</v>
      </c>
    </row>
    <row r="2" spans="1:6">
      <c r="F2" s="93" t="s">
        <v>114</v>
      </c>
    </row>
    <row r="3" spans="1:6">
      <c r="A3" s="97" t="s">
        <v>113</v>
      </c>
      <c r="B3" s="96">
        <v>4800000</v>
      </c>
      <c r="C3" s="95" t="s">
        <v>112</v>
      </c>
      <c r="D3" s="94">
        <v>4.02E-2</v>
      </c>
      <c r="F3" s="93">
        <v>1.7830099133661331E-2</v>
      </c>
    </row>
    <row r="5" spans="1:6">
      <c r="A5" s="92"/>
      <c r="B5" s="91" t="s">
        <v>111</v>
      </c>
      <c r="C5" s="91" t="s">
        <v>110</v>
      </c>
      <c r="D5" s="91" t="s">
        <v>109</v>
      </c>
      <c r="E5" s="91" t="s">
        <v>108</v>
      </c>
      <c r="F5" s="91" t="s">
        <v>107</v>
      </c>
    </row>
    <row r="6" spans="1:6" ht="15">
      <c r="B6" s="88"/>
      <c r="C6" s="88"/>
      <c r="D6" s="88"/>
      <c r="E6" s="88"/>
      <c r="F6" s="88">
        <f>B3</f>
        <v>4800000</v>
      </c>
    </row>
    <row r="7" spans="1:6" ht="15">
      <c r="A7" s="83" t="s">
        <v>106</v>
      </c>
      <c r="B7" s="88"/>
      <c r="C7" s="88">
        <f>D3*B3/2</f>
        <v>96480</v>
      </c>
      <c r="D7" s="88">
        <f t="shared" ref="D7:D38" si="0">C7+B7</f>
        <v>96480</v>
      </c>
      <c r="E7" s="88"/>
      <c r="F7" s="88">
        <f t="shared" ref="F7:F38" si="1">F6-B7-E7</f>
        <v>4800000</v>
      </c>
    </row>
    <row r="8" spans="1:6" ht="15">
      <c r="A8" s="83" t="s">
        <v>105</v>
      </c>
      <c r="B8" s="88">
        <f>$F$6*$F$3</f>
        <v>85584.475841574385</v>
      </c>
      <c r="C8" s="88">
        <f t="shared" ref="C8:C39" si="2">C7</f>
        <v>96480</v>
      </c>
      <c r="D8" s="88">
        <f t="shared" si="0"/>
        <v>182064.47584157437</v>
      </c>
      <c r="E8" s="88"/>
      <c r="F8" s="88">
        <f t="shared" si="1"/>
        <v>4714415.5241584256</v>
      </c>
    </row>
    <row r="9" spans="1:6" ht="15">
      <c r="A9" s="83" t="s">
        <v>104</v>
      </c>
      <c r="B9" s="88"/>
      <c r="C9" s="88">
        <f t="shared" si="2"/>
        <v>96480</v>
      </c>
      <c r="D9" s="88">
        <f t="shared" si="0"/>
        <v>96480</v>
      </c>
      <c r="E9" s="88"/>
      <c r="F9" s="88">
        <f t="shared" si="1"/>
        <v>4714415.5241584256</v>
      </c>
    </row>
    <row r="10" spans="1:6" ht="15">
      <c r="A10" s="83" t="s">
        <v>103</v>
      </c>
      <c r="B10" s="88">
        <f>B8</f>
        <v>85584.475841574385</v>
      </c>
      <c r="C10" s="88">
        <f t="shared" si="2"/>
        <v>96480</v>
      </c>
      <c r="D10" s="88">
        <f t="shared" si="0"/>
        <v>182064.47584157437</v>
      </c>
      <c r="E10" s="88">
        <f>(SUM($B$7:B8)+SUM($E$7:E8))*0.04</f>
        <v>3423.3790336629754</v>
      </c>
      <c r="F10" s="88">
        <f t="shared" si="1"/>
        <v>4625407.6692831879</v>
      </c>
    </row>
    <row r="11" spans="1:6" ht="15">
      <c r="A11" s="83" t="s">
        <v>102</v>
      </c>
      <c r="B11" s="88"/>
      <c r="C11" s="88">
        <f t="shared" si="2"/>
        <v>96480</v>
      </c>
      <c r="D11" s="88">
        <f t="shared" si="0"/>
        <v>96480</v>
      </c>
      <c r="E11" s="88"/>
      <c r="F11" s="88">
        <f t="shared" si="1"/>
        <v>4625407.6692831879</v>
      </c>
    </row>
    <row r="12" spans="1:6" ht="15">
      <c r="A12" s="83" t="s">
        <v>101</v>
      </c>
      <c r="B12" s="88">
        <f>B10</f>
        <v>85584.475841574385</v>
      </c>
      <c r="C12" s="88">
        <f t="shared" si="2"/>
        <v>96480</v>
      </c>
      <c r="D12" s="88">
        <f t="shared" si="0"/>
        <v>182064.47584157437</v>
      </c>
      <c r="E12" s="88">
        <f>(SUM($B$7:B10)+SUM($E$7:E10))*0.04</f>
        <v>6983.6932286724705</v>
      </c>
      <c r="F12" s="88">
        <f t="shared" si="1"/>
        <v>4532839.5002129413</v>
      </c>
    </row>
    <row r="13" spans="1:6" ht="15">
      <c r="A13" s="83" t="s">
        <v>100</v>
      </c>
      <c r="B13" s="88"/>
      <c r="C13" s="88">
        <f t="shared" si="2"/>
        <v>96480</v>
      </c>
      <c r="D13" s="88">
        <f t="shared" si="0"/>
        <v>96480</v>
      </c>
      <c r="E13" s="88"/>
      <c r="F13" s="88">
        <f t="shared" si="1"/>
        <v>4532839.5002129413</v>
      </c>
    </row>
    <row r="14" spans="1:6" ht="15">
      <c r="A14" s="83" t="s">
        <v>99</v>
      </c>
      <c r="B14" s="88">
        <f>B12</f>
        <v>85584.475841574385</v>
      </c>
      <c r="C14" s="88">
        <f t="shared" si="2"/>
        <v>96480</v>
      </c>
      <c r="D14" s="88">
        <f t="shared" si="0"/>
        <v>182064.47584157437</v>
      </c>
      <c r="E14" s="88">
        <f>(SUM($B$7:B12)+SUM($E$7:E12))*0.04</f>
        <v>10686.419991482346</v>
      </c>
      <c r="F14" s="88">
        <f t="shared" si="1"/>
        <v>4436568.6043798849</v>
      </c>
    </row>
    <row r="15" spans="1:6" ht="15">
      <c r="A15" s="83" t="s">
        <v>98</v>
      </c>
      <c r="B15" s="88"/>
      <c r="C15" s="88">
        <f t="shared" si="2"/>
        <v>96480</v>
      </c>
      <c r="D15" s="88">
        <f t="shared" si="0"/>
        <v>96480</v>
      </c>
      <c r="E15" s="88"/>
      <c r="F15" s="88">
        <f t="shared" si="1"/>
        <v>4436568.6043798849</v>
      </c>
    </row>
    <row r="16" spans="1:6" ht="15">
      <c r="A16" s="83" t="s">
        <v>97</v>
      </c>
      <c r="B16" s="88">
        <f>B14</f>
        <v>85584.475841574385</v>
      </c>
      <c r="C16" s="88">
        <f t="shared" si="2"/>
        <v>96480</v>
      </c>
      <c r="D16" s="88">
        <f t="shared" si="0"/>
        <v>182064.47584157437</v>
      </c>
      <c r="E16" s="88">
        <f>(SUM($B$7:B14)+SUM($E$7:E14))*0.04</f>
        <v>14537.255824804613</v>
      </c>
      <c r="F16" s="88">
        <f t="shared" si="1"/>
        <v>4336446.8727135062</v>
      </c>
    </row>
    <row r="17" spans="1:6" ht="15">
      <c r="A17" s="83" t="s">
        <v>96</v>
      </c>
      <c r="B17" s="88"/>
      <c r="C17" s="88">
        <f t="shared" si="2"/>
        <v>96480</v>
      </c>
      <c r="D17" s="88">
        <f t="shared" si="0"/>
        <v>96480</v>
      </c>
      <c r="E17" s="88"/>
      <c r="F17" s="88">
        <f t="shared" si="1"/>
        <v>4336446.8727135062</v>
      </c>
    </row>
    <row r="18" spans="1:6" ht="15">
      <c r="A18" s="83" t="s">
        <v>95</v>
      </c>
      <c r="B18" s="88">
        <f>B16</f>
        <v>85584.475841574385</v>
      </c>
      <c r="C18" s="88">
        <f t="shared" si="2"/>
        <v>96480</v>
      </c>
      <c r="D18" s="88">
        <f t="shared" si="0"/>
        <v>182064.47584157437</v>
      </c>
      <c r="E18" s="88">
        <f>(SUM($B$7:B16)+SUM($E$7:E16))*0.04</f>
        <v>18542.125091459773</v>
      </c>
      <c r="F18" s="88">
        <f t="shared" si="1"/>
        <v>4232320.2717804722</v>
      </c>
    </row>
    <row r="19" spans="1:6" ht="15">
      <c r="A19" s="83" t="s">
        <v>94</v>
      </c>
      <c r="B19" s="88"/>
      <c r="C19" s="88">
        <f t="shared" si="2"/>
        <v>96480</v>
      </c>
      <c r="D19" s="88">
        <f t="shared" si="0"/>
        <v>96480</v>
      </c>
      <c r="E19" s="88"/>
      <c r="F19" s="88">
        <f t="shared" si="1"/>
        <v>4232320.2717804722</v>
      </c>
    </row>
    <row r="20" spans="1:6" ht="15">
      <c r="A20" s="83" t="s">
        <v>93</v>
      </c>
      <c r="B20" s="88">
        <f>B18</f>
        <v>85584.475841574385</v>
      </c>
      <c r="C20" s="88">
        <f t="shared" si="2"/>
        <v>96480</v>
      </c>
      <c r="D20" s="88">
        <f t="shared" si="0"/>
        <v>182064.47584157437</v>
      </c>
      <c r="E20" s="88">
        <f>(SUM($B$7:B18)+SUM($E$7:E18))*0.04</f>
        <v>22707.189128781138</v>
      </c>
      <c r="F20" s="88">
        <f t="shared" si="1"/>
        <v>4124028.6068101167</v>
      </c>
    </row>
    <row r="21" spans="1:6" ht="15">
      <c r="A21" s="83" t="s">
        <v>92</v>
      </c>
      <c r="B21" s="88"/>
      <c r="C21" s="88">
        <f t="shared" si="2"/>
        <v>96480</v>
      </c>
      <c r="D21" s="88">
        <f t="shared" si="0"/>
        <v>96480</v>
      </c>
      <c r="E21" s="88"/>
      <c r="F21" s="88">
        <f t="shared" si="1"/>
        <v>4124028.6068101167</v>
      </c>
    </row>
    <row r="22" spans="1:6" ht="15">
      <c r="A22" s="83" t="s">
        <v>91</v>
      </c>
      <c r="B22" s="88">
        <f>B20</f>
        <v>85584.475841574385</v>
      </c>
      <c r="C22" s="88">
        <f t="shared" si="2"/>
        <v>96480</v>
      </c>
      <c r="D22" s="88">
        <f t="shared" si="0"/>
        <v>182064.47584157437</v>
      </c>
      <c r="E22" s="88">
        <f>(SUM($B$7:B20)+SUM($E$7:E20))*0.04</f>
        <v>27038.855727595361</v>
      </c>
      <c r="F22" s="88">
        <f t="shared" si="1"/>
        <v>4011405.275240947</v>
      </c>
    </row>
    <row r="23" spans="1:6" ht="15">
      <c r="A23" s="83" t="s">
        <v>90</v>
      </c>
      <c r="B23" s="88"/>
      <c r="C23" s="88">
        <f t="shared" si="2"/>
        <v>96480</v>
      </c>
      <c r="D23" s="88">
        <f t="shared" si="0"/>
        <v>96480</v>
      </c>
      <c r="E23" s="88"/>
      <c r="F23" s="88">
        <f t="shared" si="1"/>
        <v>4011405.275240947</v>
      </c>
    </row>
    <row r="24" spans="1:6" ht="15">
      <c r="A24" s="83" t="s">
        <v>89</v>
      </c>
      <c r="B24" s="88">
        <f>B22</f>
        <v>85584.475841574385</v>
      </c>
      <c r="C24" s="88">
        <f t="shared" si="2"/>
        <v>96480</v>
      </c>
      <c r="D24" s="88">
        <f t="shared" si="0"/>
        <v>182064.47584157437</v>
      </c>
      <c r="E24" s="88">
        <f>(SUM($B$7:B22)+SUM($E$7:E22))*0.04</f>
        <v>31543.788990362151</v>
      </c>
      <c r="F24" s="88">
        <f t="shared" si="1"/>
        <v>3894277.0104090106</v>
      </c>
    </row>
    <row r="25" spans="1:6" ht="15">
      <c r="A25" s="83" t="s">
        <v>88</v>
      </c>
      <c r="B25" s="88"/>
      <c r="C25" s="88">
        <f t="shared" si="2"/>
        <v>96480</v>
      </c>
      <c r="D25" s="88">
        <f t="shared" si="0"/>
        <v>96480</v>
      </c>
      <c r="E25" s="88"/>
      <c r="F25" s="88">
        <f t="shared" si="1"/>
        <v>3894277.0104090106</v>
      </c>
    </row>
    <row r="26" spans="1:6" ht="15">
      <c r="A26" s="83" t="s">
        <v>87</v>
      </c>
      <c r="B26" s="88">
        <f>B24</f>
        <v>85584.475841574385</v>
      </c>
      <c r="C26" s="88">
        <f t="shared" si="2"/>
        <v>96480</v>
      </c>
      <c r="D26" s="88">
        <f t="shared" si="0"/>
        <v>182064.47584157437</v>
      </c>
      <c r="E26" s="88">
        <f>(SUM($B$7:B24)+SUM($E$7:E24))*0.04</f>
        <v>36228.91958363961</v>
      </c>
      <c r="F26" s="88">
        <f t="shared" si="1"/>
        <v>3772463.6149837966</v>
      </c>
    </row>
    <row r="27" spans="1:6" ht="15">
      <c r="A27" s="83" t="s">
        <v>86</v>
      </c>
      <c r="B27" s="88"/>
      <c r="C27" s="88">
        <f t="shared" si="2"/>
        <v>96480</v>
      </c>
      <c r="D27" s="88">
        <f t="shared" si="0"/>
        <v>96480</v>
      </c>
      <c r="E27" s="88"/>
      <c r="F27" s="88">
        <f t="shared" si="1"/>
        <v>3772463.6149837966</v>
      </c>
    </row>
    <row r="28" spans="1:6" ht="15">
      <c r="A28" s="83" t="s">
        <v>85</v>
      </c>
      <c r="B28" s="88">
        <f>B26</f>
        <v>85584.475841574385</v>
      </c>
      <c r="C28" s="88">
        <f t="shared" si="2"/>
        <v>96480</v>
      </c>
      <c r="D28" s="88">
        <f t="shared" si="0"/>
        <v>182064.47584157437</v>
      </c>
      <c r="E28" s="88">
        <f>(SUM($B$7:B26)+SUM($E$7:E26))*0.04</f>
        <v>41101.45540064817</v>
      </c>
      <c r="F28" s="88">
        <f t="shared" si="1"/>
        <v>3645777.6837415742</v>
      </c>
    </row>
    <row r="29" spans="1:6" ht="15">
      <c r="A29" s="83" t="s">
        <v>84</v>
      </c>
      <c r="B29" s="88"/>
      <c r="C29" s="88">
        <f t="shared" si="2"/>
        <v>96480</v>
      </c>
      <c r="D29" s="88">
        <f t="shared" si="0"/>
        <v>96480</v>
      </c>
      <c r="E29" s="88"/>
      <c r="F29" s="88">
        <f t="shared" si="1"/>
        <v>3645777.6837415742</v>
      </c>
    </row>
    <row r="30" spans="1:6" ht="15">
      <c r="A30" s="83" t="s">
        <v>83</v>
      </c>
      <c r="B30" s="88">
        <f>B28</f>
        <v>85584.475841574385</v>
      </c>
      <c r="C30" s="88">
        <f t="shared" si="2"/>
        <v>96480</v>
      </c>
      <c r="D30" s="88">
        <f t="shared" si="0"/>
        <v>182064.47584157437</v>
      </c>
      <c r="E30" s="88">
        <f>(SUM($B$7:B28)+SUM($E$7:E28))*0.04</f>
        <v>46168.892650337068</v>
      </c>
      <c r="F30" s="88">
        <f t="shared" si="1"/>
        <v>3514024.3152496628</v>
      </c>
    </row>
    <row r="31" spans="1:6" ht="15">
      <c r="A31" s="83" t="s">
        <v>82</v>
      </c>
      <c r="B31" s="88"/>
      <c r="C31" s="88">
        <f t="shared" si="2"/>
        <v>96480</v>
      </c>
      <c r="D31" s="88">
        <f t="shared" si="0"/>
        <v>96480</v>
      </c>
      <c r="E31" s="88"/>
      <c r="F31" s="88">
        <f t="shared" si="1"/>
        <v>3514024.3152496628</v>
      </c>
    </row>
    <row r="32" spans="1:6" ht="15">
      <c r="A32" s="83" t="s">
        <v>81</v>
      </c>
      <c r="B32" s="88">
        <f>B30</f>
        <v>85584.475841574385</v>
      </c>
      <c r="C32" s="88">
        <f t="shared" si="2"/>
        <v>96480</v>
      </c>
      <c r="D32" s="88">
        <f t="shared" si="0"/>
        <v>182064.47584157437</v>
      </c>
      <c r="E32" s="88">
        <f>(SUM($B$7:B30)+SUM($E$7:E30))*0.04</f>
        <v>51439.027390013536</v>
      </c>
      <c r="F32" s="88">
        <f t="shared" si="1"/>
        <v>3377000.812018075</v>
      </c>
    </row>
    <row r="33" spans="1:6" ht="15">
      <c r="A33" s="83" t="s">
        <v>80</v>
      </c>
      <c r="B33" s="88"/>
      <c r="C33" s="88">
        <f t="shared" si="2"/>
        <v>96480</v>
      </c>
      <c r="D33" s="88">
        <f t="shared" si="0"/>
        <v>96480</v>
      </c>
      <c r="E33" s="88"/>
      <c r="F33" s="88">
        <f t="shared" si="1"/>
        <v>3377000.812018075</v>
      </c>
    </row>
    <row r="34" spans="1:6" ht="15">
      <c r="A34" s="83" t="s">
        <v>79</v>
      </c>
      <c r="B34" s="88">
        <f>B32</f>
        <v>85584.475841574385</v>
      </c>
      <c r="C34" s="88">
        <f t="shared" si="2"/>
        <v>96480</v>
      </c>
      <c r="D34" s="88">
        <f t="shared" si="0"/>
        <v>182064.47584157437</v>
      </c>
      <c r="E34" s="88">
        <f>(SUM($B$7:B32)+SUM($E$7:E32))*0.04</f>
        <v>56919.967519277059</v>
      </c>
      <c r="F34" s="88">
        <f t="shared" si="1"/>
        <v>3234496.3686572234</v>
      </c>
    </row>
    <row r="35" spans="1:6" ht="15">
      <c r="A35" s="83" t="s">
        <v>78</v>
      </c>
      <c r="B35" s="88"/>
      <c r="C35" s="88">
        <f t="shared" si="2"/>
        <v>96480</v>
      </c>
      <c r="D35" s="88">
        <f t="shared" si="0"/>
        <v>96480</v>
      </c>
      <c r="E35" s="88"/>
      <c r="F35" s="88">
        <f t="shared" si="1"/>
        <v>3234496.3686572234</v>
      </c>
    </row>
    <row r="36" spans="1:6" ht="15">
      <c r="A36" s="83" t="s">
        <v>77</v>
      </c>
      <c r="B36" s="88">
        <f>B34</f>
        <v>85584.475841574385</v>
      </c>
      <c r="C36" s="88">
        <f t="shared" si="2"/>
        <v>96480</v>
      </c>
      <c r="D36" s="88">
        <f t="shared" si="0"/>
        <v>182064.47584157437</v>
      </c>
      <c r="E36" s="88">
        <f>(SUM($B$7:B34)+SUM($E$7:E34))*0.04</f>
        <v>62620.145253711111</v>
      </c>
      <c r="F36" s="88">
        <f t="shared" si="1"/>
        <v>3086291.7475619381</v>
      </c>
    </row>
    <row r="37" spans="1:6" ht="15">
      <c r="A37" s="83" t="s">
        <v>76</v>
      </c>
      <c r="B37" s="88"/>
      <c r="C37" s="88">
        <f t="shared" si="2"/>
        <v>96480</v>
      </c>
      <c r="D37" s="88">
        <f t="shared" si="0"/>
        <v>96480</v>
      </c>
      <c r="E37" s="88"/>
      <c r="F37" s="88">
        <f t="shared" si="1"/>
        <v>3086291.7475619381</v>
      </c>
    </row>
    <row r="38" spans="1:6" ht="15">
      <c r="A38" s="83" t="s">
        <v>75</v>
      </c>
      <c r="B38" s="88">
        <f>B36</f>
        <v>85584.475841574385</v>
      </c>
      <c r="C38" s="88">
        <f t="shared" si="2"/>
        <v>96480</v>
      </c>
      <c r="D38" s="88">
        <f t="shared" si="0"/>
        <v>182064.47584157437</v>
      </c>
      <c r="E38" s="88">
        <f>(SUM($B$7:B36)+SUM($E$7:E36))*0.04</f>
        <v>68548.330097522528</v>
      </c>
      <c r="F38" s="88">
        <f t="shared" si="1"/>
        <v>2932158.9416228412</v>
      </c>
    </row>
    <row r="39" spans="1:6" ht="15">
      <c r="A39" s="83" t="s">
        <v>74</v>
      </c>
      <c r="B39" s="88"/>
      <c r="C39" s="88">
        <f t="shared" si="2"/>
        <v>96480</v>
      </c>
      <c r="D39" s="88">
        <f t="shared" ref="D39:D66" si="3">C39+B39</f>
        <v>96480</v>
      </c>
      <c r="E39" s="88"/>
      <c r="F39" s="88">
        <f t="shared" ref="F39:F66" si="4">F38-B39-E39</f>
        <v>2932158.9416228412</v>
      </c>
    </row>
    <row r="40" spans="1:6" ht="15">
      <c r="A40" s="83" t="s">
        <v>73</v>
      </c>
      <c r="B40" s="88">
        <f>B38</f>
        <v>85584.475841574385</v>
      </c>
      <c r="C40" s="88">
        <f t="shared" ref="C40:C66" si="5">C39</f>
        <v>96480</v>
      </c>
      <c r="D40" s="88">
        <f t="shared" si="3"/>
        <v>182064.47584157437</v>
      </c>
      <c r="E40" s="88">
        <f>(SUM($B$7:B38)+SUM($E$7:E38))*0.04</f>
        <v>74713.642335086406</v>
      </c>
      <c r="F40" s="88">
        <f t="shared" si="4"/>
        <v>2771860.8234461802</v>
      </c>
    </row>
    <row r="41" spans="1:6" ht="15">
      <c r="A41" s="83" t="s">
        <v>72</v>
      </c>
      <c r="B41" s="88"/>
      <c r="C41" s="88">
        <f t="shared" si="5"/>
        <v>96480</v>
      </c>
      <c r="D41" s="88">
        <f t="shared" si="3"/>
        <v>96480</v>
      </c>
      <c r="E41" s="88"/>
      <c r="F41" s="88">
        <f t="shared" si="4"/>
        <v>2771860.8234461802</v>
      </c>
    </row>
    <row r="42" spans="1:6" ht="15">
      <c r="A42" s="83" t="s">
        <v>71</v>
      </c>
      <c r="B42" s="88">
        <f>B40</f>
        <v>85584.475841574385</v>
      </c>
      <c r="C42" s="88">
        <f t="shared" si="5"/>
        <v>96480</v>
      </c>
      <c r="D42" s="88">
        <f t="shared" si="3"/>
        <v>182064.47584157437</v>
      </c>
      <c r="E42" s="88">
        <f>(SUM($B$7:B40)+SUM($E$7:E40))*0.04</f>
        <v>81125.567062152826</v>
      </c>
      <c r="F42" s="88">
        <f t="shared" si="4"/>
        <v>2605150.7805424528</v>
      </c>
    </row>
    <row r="43" spans="1:6" ht="15">
      <c r="A43" s="83" t="s">
        <v>70</v>
      </c>
      <c r="B43" s="88"/>
      <c r="C43" s="88">
        <f t="shared" si="5"/>
        <v>96480</v>
      </c>
      <c r="D43" s="88">
        <f t="shared" si="3"/>
        <v>96480</v>
      </c>
      <c r="E43" s="88"/>
      <c r="F43" s="88">
        <f t="shared" si="4"/>
        <v>2605150.7805424528</v>
      </c>
    </row>
    <row r="44" spans="1:6" ht="15">
      <c r="A44" s="83" t="s">
        <v>69</v>
      </c>
      <c r="B44" s="88">
        <f>B42</f>
        <v>85584.475841574385</v>
      </c>
      <c r="C44" s="88">
        <f t="shared" si="5"/>
        <v>96480</v>
      </c>
      <c r="D44" s="88">
        <f t="shared" si="3"/>
        <v>182064.47584157437</v>
      </c>
      <c r="E44" s="88">
        <f>(SUM($B$7:B42)+SUM($E$7:E42))*0.04</f>
        <v>87793.968778301933</v>
      </c>
      <c r="F44" s="88">
        <f t="shared" si="4"/>
        <v>2431772.3359225765</v>
      </c>
    </row>
    <row r="45" spans="1:6" ht="15">
      <c r="A45" s="83" t="s">
        <v>68</v>
      </c>
      <c r="B45" s="88"/>
      <c r="C45" s="88">
        <f t="shared" si="5"/>
        <v>96480</v>
      </c>
      <c r="D45" s="88">
        <f t="shared" si="3"/>
        <v>96480</v>
      </c>
      <c r="E45" s="88"/>
      <c r="F45" s="88">
        <f t="shared" si="4"/>
        <v>2431772.3359225765</v>
      </c>
    </row>
    <row r="46" spans="1:6" ht="15">
      <c r="A46" s="83" t="s">
        <v>67</v>
      </c>
      <c r="B46" s="88">
        <f>B44</f>
        <v>85584.475841574385</v>
      </c>
      <c r="C46" s="88">
        <f t="shared" si="5"/>
        <v>96480</v>
      </c>
      <c r="D46" s="88">
        <f t="shared" si="3"/>
        <v>182064.47584157437</v>
      </c>
      <c r="E46" s="88">
        <f>(SUM($B$7:B44)+SUM($E$7:E44))*0.04</f>
        <v>94729.106563096982</v>
      </c>
      <c r="F46" s="88">
        <f t="shared" si="4"/>
        <v>2251458.7535179053</v>
      </c>
    </row>
    <row r="47" spans="1:6" ht="15">
      <c r="A47" s="83" t="s">
        <v>66</v>
      </c>
      <c r="B47" s="88"/>
      <c r="C47" s="88">
        <f t="shared" si="5"/>
        <v>96480</v>
      </c>
      <c r="D47" s="88">
        <f t="shared" si="3"/>
        <v>96480</v>
      </c>
      <c r="E47" s="88"/>
      <c r="F47" s="88">
        <f t="shared" si="4"/>
        <v>2251458.7535179053</v>
      </c>
    </row>
    <row r="48" spans="1:6" ht="15">
      <c r="A48" s="83" t="s">
        <v>65</v>
      </c>
      <c r="B48" s="88">
        <f>B46</f>
        <v>85584.475841574385</v>
      </c>
      <c r="C48" s="88">
        <f t="shared" si="5"/>
        <v>96480</v>
      </c>
      <c r="D48" s="88">
        <f t="shared" si="3"/>
        <v>182064.47584157437</v>
      </c>
      <c r="E48" s="88">
        <f>(SUM($B$7:B46)+SUM($E$7:E46))*0.04</f>
        <v>101941.64985928383</v>
      </c>
      <c r="F48" s="88">
        <f t="shared" si="4"/>
        <v>2063932.6278170471</v>
      </c>
    </row>
    <row r="49" spans="1:6" ht="15">
      <c r="A49" s="83" t="s">
        <v>64</v>
      </c>
      <c r="B49" s="88"/>
      <c r="C49" s="88">
        <f t="shared" si="5"/>
        <v>96480</v>
      </c>
      <c r="D49" s="88">
        <f t="shared" si="3"/>
        <v>96480</v>
      </c>
      <c r="E49" s="88"/>
      <c r="F49" s="88">
        <f t="shared" si="4"/>
        <v>2063932.6278170471</v>
      </c>
    </row>
    <row r="50" spans="1:6" ht="15">
      <c r="A50" s="83" t="s">
        <v>63</v>
      </c>
      <c r="B50" s="88">
        <f>B48</f>
        <v>85584.475841574385</v>
      </c>
      <c r="C50" s="88">
        <f t="shared" si="5"/>
        <v>96480</v>
      </c>
      <c r="D50" s="88">
        <f t="shared" si="3"/>
        <v>182064.47584157437</v>
      </c>
      <c r="E50" s="88">
        <f>(SUM($B$7:B48)+SUM($E$7:E48))*0.04</f>
        <v>109442.69488731817</v>
      </c>
      <c r="F50" s="88">
        <f t="shared" si="4"/>
        <v>1868905.4570881545</v>
      </c>
    </row>
    <row r="51" spans="1:6" ht="15">
      <c r="A51" s="83" t="s">
        <v>62</v>
      </c>
      <c r="B51" s="88"/>
      <c r="C51" s="88">
        <f t="shared" si="5"/>
        <v>96480</v>
      </c>
      <c r="D51" s="88">
        <f t="shared" si="3"/>
        <v>96480</v>
      </c>
      <c r="E51" s="88"/>
      <c r="F51" s="88">
        <f t="shared" si="4"/>
        <v>1868905.4570881545</v>
      </c>
    </row>
    <row r="52" spans="1:6" ht="15">
      <c r="A52" s="83" t="s">
        <v>61</v>
      </c>
      <c r="B52" s="88">
        <f>B50</f>
        <v>85584.475841574385</v>
      </c>
      <c r="C52" s="88">
        <f t="shared" si="5"/>
        <v>96480</v>
      </c>
      <c r="D52" s="88">
        <f t="shared" si="3"/>
        <v>182064.47584157437</v>
      </c>
      <c r="E52" s="88">
        <f>(SUM($B$7:B50)+SUM($E$7:E50))*0.04</f>
        <v>117243.78171647385</v>
      </c>
      <c r="F52" s="88">
        <f t="shared" si="4"/>
        <v>1666077.1995301063</v>
      </c>
    </row>
    <row r="53" spans="1:6" ht="15">
      <c r="A53" s="83" t="s">
        <v>60</v>
      </c>
      <c r="B53" s="88"/>
      <c r="C53" s="88">
        <f t="shared" si="5"/>
        <v>96480</v>
      </c>
      <c r="D53" s="88">
        <f t="shared" si="3"/>
        <v>96480</v>
      </c>
      <c r="E53" s="88"/>
      <c r="F53" s="88">
        <f t="shared" si="4"/>
        <v>1666077.1995301063</v>
      </c>
    </row>
    <row r="54" spans="1:6" ht="15">
      <c r="A54" s="83" t="s">
        <v>59</v>
      </c>
      <c r="B54" s="88">
        <f>B52</f>
        <v>85584.475841574385</v>
      </c>
      <c r="C54" s="88">
        <f t="shared" si="5"/>
        <v>96480</v>
      </c>
      <c r="D54" s="88">
        <f t="shared" si="3"/>
        <v>182064.47584157437</v>
      </c>
      <c r="E54" s="88">
        <f>(SUM($B$7:B52)+SUM($E$7:E52))*0.04</f>
        <v>125356.9120187958</v>
      </c>
      <c r="F54" s="88">
        <f t="shared" si="4"/>
        <v>1455135.8116697362</v>
      </c>
    </row>
    <row r="55" spans="1:6" ht="15">
      <c r="A55" s="83" t="s">
        <v>58</v>
      </c>
      <c r="B55" s="88"/>
      <c r="C55" s="88">
        <f t="shared" si="5"/>
        <v>96480</v>
      </c>
      <c r="D55" s="88">
        <f t="shared" si="3"/>
        <v>96480</v>
      </c>
      <c r="E55" s="88"/>
      <c r="F55" s="88">
        <f t="shared" si="4"/>
        <v>1455135.8116697362</v>
      </c>
    </row>
    <row r="56" spans="1:6" ht="15">
      <c r="A56" s="83" t="s">
        <v>57</v>
      </c>
      <c r="B56" s="88">
        <f>B54</f>
        <v>85584.475841574385</v>
      </c>
      <c r="C56" s="88">
        <f t="shared" si="5"/>
        <v>96480</v>
      </c>
      <c r="D56" s="88">
        <f t="shared" si="3"/>
        <v>182064.47584157437</v>
      </c>
      <c r="E56" s="88">
        <f>(SUM($B$7:B54)+SUM($E$7:E54))*0.04</f>
        <v>133794.56753321059</v>
      </c>
      <c r="F56" s="88">
        <f t="shared" si="4"/>
        <v>1235756.7682949512</v>
      </c>
    </row>
    <row r="57" spans="1:6" ht="15">
      <c r="A57" s="83" t="s">
        <v>56</v>
      </c>
      <c r="B57" s="88"/>
      <c r="C57" s="88">
        <f t="shared" si="5"/>
        <v>96480</v>
      </c>
      <c r="D57" s="88">
        <f t="shared" si="3"/>
        <v>96480</v>
      </c>
      <c r="E57" s="88"/>
      <c r="F57" s="88">
        <f t="shared" si="4"/>
        <v>1235756.7682949512</v>
      </c>
    </row>
    <row r="58" spans="1:6" ht="15">
      <c r="A58" s="83" t="s">
        <v>55</v>
      </c>
      <c r="B58" s="88">
        <f>B56</f>
        <v>85584.475841574385</v>
      </c>
      <c r="C58" s="88">
        <f t="shared" si="5"/>
        <v>96480</v>
      </c>
      <c r="D58" s="88">
        <f t="shared" si="3"/>
        <v>182064.47584157437</v>
      </c>
      <c r="E58" s="88">
        <f>(SUM($B$7:B56)+SUM($E$7:E56))*0.04</f>
        <v>142569.72926820201</v>
      </c>
      <c r="F58" s="88">
        <f t="shared" si="4"/>
        <v>1007602.5631851748</v>
      </c>
    </row>
    <row r="59" spans="1:6" ht="15">
      <c r="A59" s="83" t="s">
        <v>54</v>
      </c>
      <c r="B59" s="88"/>
      <c r="C59" s="88">
        <f t="shared" si="5"/>
        <v>96480</v>
      </c>
      <c r="D59" s="88">
        <f t="shared" si="3"/>
        <v>96480</v>
      </c>
      <c r="E59" s="88"/>
      <c r="F59" s="88">
        <f t="shared" si="4"/>
        <v>1007602.5631851748</v>
      </c>
    </row>
    <row r="60" spans="1:6" ht="15">
      <c r="A60" s="83" t="s">
        <v>53</v>
      </c>
      <c r="B60" s="88">
        <f>B58</f>
        <v>85584.475841574385</v>
      </c>
      <c r="C60" s="88">
        <f t="shared" si="5"/>
        <v>96480</v>
      </c>
      <c r="D60" s="88">
        <f t="shared" si="3"/>
        <v>182064.47584157437</v>
      </c>
      <c r="E60" s="88">
        <f>(SUM($B$7:B58)+SUM($E$7:E58))*0.04</f>
        <v>151695.89747259306</v>
      </c>
      <c r="F60" s="88">
        <f t="shared" si="4"/>
        <v>770322.18987100734</v>
      </c>
    </row>
    <row r="61" spans="1:6" ht="15">
      <c r="A61" s="83" t="s">
        <v>52</v>
      </c>
      <c r="B61" s="88"/>
      <c r="C61" s="88">
        <f t="shared" si="5"/>
        <v>96480</v>
      </c>
      <c r="D61" s="88">
        <f t="shared" si="3"/>
        <v>96480</v>
      </c>
      <c r="E61" s="88"/>
      <c r="F61" s="88">
        <f t="shared" si="4"/>
        <v>770322.18987100734</v>
      </c>
    </row>
    <row r="62" spans="1:6" ht="15">
      <c r="A62" s="83" t="s">
        <v>51</v>
      </c>
      <c r="B62" s="88">
        <f>B60</f>
        <v>85584.475841574385</v>
      </c>
      <c r="C62" s="88">
        <f t="shared" si="5"/>
        <v>96480</v>
      </c>
      <c r="D62" s="88">
        <f t="shared" si="3"/>
        <v>182064.47584157437</v>
      </c>
      <c r="E62" s="88">
        <f>(SUM($B$7:B60)+SUM($E$7:E60))*0.04</f>
        <v>161187.11240515974</v>
      </c>
      <c r="F62" s="88">
        <f t="shared" si="4"/>
        <v>523550.60162427323</v>
      </c>
    </row>
    <row r="63" spans="1:6" ht="15">
      <c r="A63" s="83" t="s">
        <v>50</v>
      </c>
      <c r="B63" s="88"/>
      <c r="C63" s="88">
        <f t="shared" si="5"/>
        <v>96480</v>
      </c>
      <c r="D63" s="88">
        <f t="shared" si="3"/>
        <v>96480</v>
      </c>
      <c r="E63" s="88"/>
      <c r="F63" s="88">
        <f t="shared" si="4"/>
        <v>523550.60162427323</v>
      </c>
    </row>
    <row r="64" spans="1:6" ht="15">
      <c r="A64" s="83" t="s">
        <v>49</v>
      </c>
      <c r="B64" s="88">
        <f>B62</f>
        <v>85584.475841574385</v>
      </c>
      <c r="C64" s="88">
        <f t="shared" si="5"/>
        <v>96480</v>
      </c>
      <c r="D64" s="88">
        <f t="shared" si="3"/>
        <v>182064.47584157437</v>
      </c>
      <c r="E64" s="88">
        <f>(SUM($B$7:B62)+SUM($E$7:E62))*0.04</f>
        <v>171057.97593502913</v>
      </c>
      <c r="F64" s="88">
        <f t="shared" si="4"/>
        <v>266908.14984766976</v>
      </c>
    </row>
    <row r="65" spans="1:6" ht="15">
      <c r="A65" s="83" t="s">
        <v>48</v>
      </c>
      <c r="B65" s="88"/>
      <c r="C65" s="88">
        <f t="shared" si="5"/>
        <v>96480</v>
      </c>
      <c r="D65" s="88">
        <f t="shared" si="3"/>
        <v>96480</v>
      </c>
      <c r="E65" s="88"/>
      <c r="F65" s="88">
        <f t="shared" si="4"/>
        <v>266908.14984766976</v>
      </c>
    </row>
    <row r="66" spans="1:6" ht="15">
      <c r="A66" s="83" t="s">
        <v>47</v>
      </c>
      <c r="B66" s="88">
        <f>B64</f>
        <v>85584.475841574385</v>
      </c>
      <c r="C66" s="88">
        <f t="shared" si="5"/>
        <v>96480</v>
      </c>
      <c r="D66" s="88">
        <f t="shared" si="3"/>
        <v>182064.47584157437</v>
      </c>
      <c r="E66" s="88">
        <f>(SUM($B$7:B64)+SUM($E$7:E64))*0.04</f>
        <v>181323.67400609326</v>
      </c>
      <c r="F66" s="88">
        <f t="shared" si="4"/>
        <v>2.1245796233415604E-9</v>
      </c>
    </row>
    <row r="67" spans="1:6" ht="15">
      <c r="B67" s="88"/>
      <c r="C67" s="88"/>
      <c r="D67" s="88"/>
      <c r="E67" s="88"/>
      <c r="F67" s="88"/>
    </row>
    <row r="68" spans="1:6" ht="15.75" thickBot="1">
      <c r="A68" s="83" t="s">
        <v>46</v>
      </c>
      <c r="B68" s="90">
        <f>SUM(B7:B67)</f>
        <v>2567534.2752472316</v>
      </c>
      <c r="C68" s="90">
        <f>SUM(C7:C67)</f>
        <v>5788800</v>
      </c>
      <c r="D68" s="90">
        <f>SUM(D7:D67)</f>
        <v>8356334.2752472311</v>
      </c>
      <c r="E68" s="89">
        <f>SUM(E7:E67)</f>
        <v>2232465.7247527675</v>
      </c>
      <c r="F68" s="88"/>
    </row>
    <row r="69" spans="1:6" ht="15.75" thickTop="1">
      <c r="B69" s="88"/>
      <c r="C69" s="88"/>
      <c r="D69" s="88"/>
      <c r="E69" s="88"/>
      <c r="F69" s="88"/>
    </row>
    <row r="70" spans="1:6" ht="15">
      <c r="B70" s="87"/>
      <c r="D70" s="86"/>
    </row>
    <row r="72" spans="1:6" ht="13.5">
      <c r="B72" s="85"/>
    </row>
    <row r="75" spans="1:6">
      <c r="A75" s="84" t="s">
        <v>45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Tax Multiplier</vt:lpstr>
      <vt:lpstr>Tax Rates</vt:lpstr>
      <vt:lpstr>Tax Calc 2014</vt:lpstr>
      <vt:lpstr>30</vt:lpstr>
      <vt:lpstr>Sheet1</vt:lpstr>
      <vt:lpstr>'Tax Calc 2014'!Print_Area</vt:lpstr>
      <vt:lpstr>'Tax Multiplier'!Print_Area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Nikki Gilmore</dc:creator>
  <cp:lastModifiedBy>Jen Kirk</cp:lastModifiedBy>
  <cp:lastPrinted>2014-05-27T23:10:42Z</cp:lastPrinted>
  <dcterms:created xsi:type="dcterms:W3CDTF">2013-02-27T17:03:49Z</dcterms:created>
  <dcterms:modified xsi:type="dcterms:W3CDTF">2014-05-28T16:58:30Z</dcterms:modified>
</cp:coreProperties>
</file>